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3AE27AB2-BBA8-4AA3-B320-E5511F4DB5B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definedNames>
    <definedName name="_xlnm._FilterDatabase" localSheetId="3" hidden="1">PII!$B$78:$B$142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7" i="5" l="1"/>
  <c r="EC7" i="10"/>
  <c r="EB7" i="10"/>
  <c r="EA7" i="10"/>
  <c r="C193" i="5"/>
  <c r="C192" i="5"/>
  <c r="C191" i="5"/>
  <c r="C190" i="5"/>
  <c r="C189" i="5" l="1"/>
  <c r="DZ7" i="10"/>
  <c r="DY7" i="10"/>
  <c r="DX7" i="10"/>
  <c r="DW7" i="10"/>
  <c r="DV7" i="10"/>
  <c r="C188" i="5" l="1"/>
  <c r="C187" i="5"/>
  <c r="C186" i="5" l="1"/>
  <c r="C185" i="5" l="1"/>
  <c r="C184" i="5" l="1"/>
  <c r="C183" i="5" l="1"/>
  <c r="C182" i="5" l="1"/>
  <c r="C181" i="5"/>
  <c r="C180" i="5"/>
  <c r="C179" i="5"/>
  <c r="C178" i="5"/>
  <c r="C177" i="5" l="1"/>
  <c r="C176" i="5"/>
  <c r="C175" i="5"/>
  <c r="C174" i="5"/>
  <c r="DU7" i="10" l="1"/>
  <c r="DT7" i="10"/>
  <c r="DS7" i="10"/>
  <c r="DR7" i="10"/>
  <c r="B33" i="14" l="1"/>
  <c r="C173" i="5" l="1"/>
  <c r="C172" i="5"/>
  <c r="C171" i="5"/>
  <c r="C170" i="5"/>
  <c r="C169" i="5"/>
  <c r="C168" i="5"/>
  <c r="C167" i="5"/>
  <c r="C166" i="5"/>
  <c r="C165" i="5"/>
  <c r="C164" i="5" l="1"/>
  <c r="DQ7" i="10"/>
  <c r="DP7" i="10"/>
  <c r="DO7" i="10"/>
  <c r="DN7" i="10"/>
  <c r="C163" i="5"/>
  <c r="C162" i="5"/>
  <c r="C161" i="5"/>
  <c r="C160" i="5"/>
  <c r="C159" i="5" l="1"/>
  <c r="C158" i="5"/>
  <c r="C157" i="5"/>
  <c r="C156" i="5"/>
  <c r="C155" i="5"/>
  <c r="C154" i="5"/>
  <c r="C153" i="5"/>
  <c r="C152" i="5" l="1"/>
  <c r="C151" i="5"/>
  <c r="C150" i="5"/>
  <c r="DM7" i="10"/>
  <c r="C149" i="5"/>
  <c r="DL7" i="10"/>
  <c r="DK7" i="10"/>
  <c r="DJ7" i="10"/>
  <c r="C148" i="5"/>
  <c r="C147" i="5"/>
  <c r="C146" i="5"/>
  <c r="C145" i="5" l="1"/>
  <c r="C144" i="5"/>
  <c r="C143" i="5"/>
  <c r="C142" i="5"/>
  <c r="C141" i="5"/>
  <c r="DI7" i="10"/>
  <c r="DH7" i="10"/>
  <c r="DG7" i="10"/>
  <c r="DF7" i="10"/>
  <c r="DE7" i="10" l="1"/>
  <c r="B53" i="12"/>
  <c r="DD7" i="10" l="1"/>
  <c r="CT7" i="10" l="1"/>
  <c r="CU7" i="10"/>
  <c r="CV7" i="10"/>
  <c r="CW7" i="10"/>
  <c r="CX7" i="10"/>
  <c r="CY7" i="10"/>
  <c r="CZ7" i="10"/>
  <c r="DA7" i="10"/>
  <c r="DB7" i="10"/>
  <c r="DC7" i="10"/>
  <c r="CS7" i="10" l="1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45" i="11" l="1"/>
  <c r="BM39" i="11"/>
  <c r="BM31" i="11"/>
  <c r="BJ11" i="11"/>
  <c r="BK11" i="11"/>
  <c r="BL11" i="11"/>
  <c r="BM11" i="11"/>
  <c r="BJ17" i="11"/>
  <c r="BK17" i="11"/>
  <c r="BL17" i="11"/>
  <c r="BM17" i="11"/>
  <c r="BJ25" i="11"/>
  <c r="BK25" i="11"/>
  <c r="BL25" i="11"/>
  <c r="BM25" i="11"/>
  <c r="BJ31" i="11"/>
  <c r="BK31" i="11"/>
  <c r="BL31" i="11"/>
  <c r="BJ39" i="11"/>
  <c r="BK39" i="11"/>
  <c r="BL39" i="11"/>
  <c r="BJ45" i="11"/>
  <c r="BK45" i="11"/>
  <c r="BL45" i="11"/>
  <c r="BJ52" i="11"/>
  <c r="BK52" i="11"/>
  <c r="BL52" i="11"/>
  <c r="BM52" i="11"/>
  <c r="BJ58" i="11"/>
  <c r="BK58" i="11"/>
  <c r="BL58" i="11"/>
  <c r="BM58" i="11"/>
  <c r="BJ64" i="11"/>
  <c r="BK64" i="11"/>
  <c r="BL64" i="11"/>
  <c r="BM64" i="11"/>
  <c r="B68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Q17" i="11"/>
  <c r="AQ25" i="11"/>
  <c r="AQ31" i="11"/>
  <c r="AQ39" i="11"/>
  <c r="BI64" i="11"/>
  <c r="BH64" i="11"/>
  <c r="BG64" i="11"/>
  <c r="BF64" i="11"/>
  <c r="BE64" i="11"/>
  <c r="BD64" i="11"/>
  <c r="BC64" i="11"/>
  <c r="BB64" i="11"/>
  <c r="BA64" i="11"/>
  <c r="AZ64" i="11"/>
  <c r="AY64" i="11"/>
  <c r="AX64" i="11"/>
  <c r="AW64" i="11"/>
  <c r="AV64" i="11"/>
  <c r="AU64" i="11"/>
  <c r="AT64" i="11"/>
  <c r="AS64" i="11"/>
  <c r="AR64" i="11"/>
  <c r="AQ64" i="11"/>
  <c r="AP64" i="11"/>
  <c r="BI58" i="11"/>
  <c r="BH58" i="11"/>
  <c r="BG58" i="11"/>
  <c r="BF58" i="11"/>
  <c r="BE58" i="11"/>
  <c r="BD58" i="11"/>
  <c r="BC58" i="11"/>
  <c r="BB58" i="11"/>
  <c r="BA58" i="11"/>
  <c r="AZ58" i="11"/>
  <c r="AY58" i="11"/>
  <c r="AX58" i="11"/>
  <c r="AW58" i="11"/>
  <c r="AV58" i="11"/>
  <c r="AU58" i="11"/>
  <c r="AT58" i="11"/>
  <c r="AS58" i="11"/>
  <c r="AR58" i="11"/>
  <c r="AQ58" i="11"/>
  <c r="AP58" i="11"/>
  <c r="BI52" i="11"/>
  <c r="BH52" i="11"/>
  <c r="BG52" i="11"/>
  <c r="BF52" i="11"/>
  <c r="BE52" i="11"/>
  <c r="BD52" i="11"/>
  <c r="BC52" i="11"/>
  <c r="BB52" i="11"/>
  <c r="BA52" i="11"/>
  <c r="AZ52" i="11"/>
  <c r="AY52" i="11"/>
  <c r="AY51" i="11" s="1"/>
  <c r="AX52" i="11"/>
  <c r="AW52" i="11"/>
  <c r="AV52" i="11"/>
  <c r="AU52" i="11"/>
  <c r="AT52" i="11"/>
  <c r="AS52" i="11"/>
  <c r="AR52" i="11"/>
  <c r="AQ52" i="11"/>
  <c r="AP52" i="11"/>
  <c r="BI45" i="11"/>
  <c r="BH45" i="11"/>
  <c r="BG45" i="11"/>
  <c r="BF45" i="11"/>
  <c r="BE45" i="11"/>
  <c r="BD45" i="11"/>
  <c r="BC45" i="11"/>
  <c r="BB45" i="11"/>
  <c r="BA45" i="11"/>
  <c r="AZ45" i="11"/>
  <c r="AY45" i="11"/>
  <c r="AX45" i="11"/>
  <c r="AW45" i="11"/>
  <c r="AV45" i="11"/>
  <c r="AU45" i="11"/>
  <c r="AT45" i="11"/>
  <c r="AS45" i="11"/>
  <c r="AR45" i="11"/>
  <c r="AQ45" i="11"/>
  <c r="AP45" i="11"/>
  <c r="BI39" i="11"/>
  <c r="BH39" i="11"/>
  <c r="BG39" i="11"/>
  <c r="BG38" i="11" s="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P39" i="11"/>
  <c r="AP38" i="11" s="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P31" i="11"/>
  <c r="BI25" i="11"/>
  <c r="BH25" i="11"/>
  <c r="BG25" i="11"/>
  <c r="BF25" i="11"/>
  <c r="BE25" i="11"/>
  <c r="BE24" i="11" s="1"/>
  <c r="BD25" i="11"/>
  <c r="BC25" i="11"/>
  <c r="BB25" i="11"/>
  <c r="BA25" i="11"/>
  <c r="AZ25" i="11"/>
  <c r="AY25" i="11"/>
  <c r="AX25" i="11"/>
  <c r="AW25" i="11"/>
  <c r="AW24" i="11" s="1"/>
  <c r="AV25" i="11"/>
  <c r="AU25" i="11"/>
  <c r="AT25" i="11"/>
  <c r="AS25" i="11"/>
  <c r="AR25" i="11"/>
  <c r="AP25" i="11"/>
  <c r="BI17" i="11"/>
  <c r="BH17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P17" i="11"/>
  <c r="B5" i="8"/>
  <c r="B5" i="10"/>
  <c r="B5" i="9"/>
  <c r="B142" i="8"/>
  <c r="B198" i="10"/>
  <c r="A5" i="5"/>
  <c r="AZ38" i="11" l="1"/>
  <c r="BH38" i="11"/>
  <c r="BH51" i="11"/>
  <c r="BI51" i="11"/>
  <c r="BI24" i="11"/>
  <c r="BM38" i="11"/>
  <c r="AU38" i="11"/>
  <c r="BL38" i="11"/>
  <c r="AR10" i="11"/>
  <c r="BB24" i="11"/>
  <c r="AR38" i="11"/>
  <c r="BC38" i="11"/>
  <c r="AV51" i="11"/>
  <c r="AQ10" i="11"/>
  <c r="AU10" i="11"/>
  <c r="BC10" i="11"/>
  <c r="BJ51" i="11"/>
  <c r="AV38" i="11"/>
  <c r="BD51" i="11"/>
  <c r="AS10" i="11"/>
  <c r="AW10" i="11"/>
  <c r="BA10" i="11"/>
  <c r="BE10" i="11"/>
  <c r="BI10" i="11"/>
  <c r="AS38" i="11"/>
  <c r="AW38" i="11"/>
  <c r="BA38" i="11"/>
  <c r="AX38" i="11"/>
  <c r="AT51" i="11"/>
  <c r="AS51" i="11"/>
  <c r="AW51" i="11"/>
  <c r="BA51" i="11"/>
  <c r="BE51" i="11"/>
  <c r="AQ51" i="11"/>
  <c r="BG51" i="11"/>
  <c r="AQ24" i="11"/>
  <c r="AY10" i="11"/>
  <c r="BM51" i="11"/>
  <c r="BL10" i="11"/>
  <c r="AV10" i="11"/>
  <c r="BD10" i="11"/>
  <c r="BM24" i="11"/>
  <c r="BM10" i="11"/>
  <c r="BF24" i="11"/>
  <c r="AZ51" i="11"/>
  <c r="AQ38" i="11"/>
  <c r="AT10" i="11"/>
  <c r="AX10" i="11"/>
  <c r="BB10" i="11"/>
  <c r="BF10" i="11"/>
  <c r="AR24" i="11"/>
  <c r="AV24" i="11"/>
  <c r="BD24" i="11"/>
  <c r="BH24" i="11"/>
  <c r="AT38" i="11"/>
  <c r="BE38" i="11"/>
  <c r="AY38" i="11"/>
  <c r="AP51" i="11"/>
  <c r="AX51" i="11"/>
  <c r="BB51" i="11"/>
  <c r="BF51" i="11"/>
  <c r="BG10" i="11"/>
  <c r="BL51" i="11"/>
  <c r="BK38" i="11"/>
  <c r="BK24" i="11"/>
  <c r="BK10" i="11"/>
  <c r="AZ10" i="11"/>
  <c r="BH10" i="11"/>
  <c r="AT24" i="11"/>
  <c r="AX24" i="11"/>
  <c r="BD38" i="11"/>
  <c r="AR51" i="11"/>
  <c r="AP10" i="11"/>
  <c r="AZ24" i="11"/>
  <c r="AS24" i="11"/>
  <c r="BA24" i="11"/>
  <c r="BB38" i="11"/>
  <c r="BF38" i="11"/>
  <c r="BI38" i="11"/>
  <c r="BK51" i="11"/>
  <c r="BJ38" i="11"/>
  <c r="BJ24" i="11"/>
  <c r="BJ10" i="11"/>
  <c r="AP24" i="11"/>
  <c r="AU24" i="11"/>
  <c r="AY24" i="11"/>
  <c r="BC24" i="11"/>
  <c r="BG24" i="11"/>
  <c r="BL24" i="11"/>
  <c r="AU51" i="11"/>
  <c r="BC51" i="11"/>
  <c r="BM9" i="11" l="1"/>
  <c r="AT9" i="11"/>
  <c r="BG9" i="11"/>
  <c r="BA9" i="11"/>
  <c r="AR9" i="11"/>
  <c r="BC9" i="11"/>
  <c r="AZ9" i="11"/>
  <c r="BI9" i="11"/>
  <c r="AS9" i="11"/>
  <c r="AU9" i="11"/>
  <c r="BD9" i="11"/>
  <c r="AP9" i="11"/>
  <c r="BK9" i="11"/>
  <c r="BL9" i="11"/>
  <c r="BJ9" i="11"/>
  <c r="BH9" i="11"/>
  <c r="BE9" i="11"/>
  <c r="AW9" i="11"/>
  <c r="AQ9" i="11"/>
  <c r="BB9" i="11"/>
  <c r="AY9" i="11"/>
  <c r="BF9" i="11"/>
  <c r="AX9" i="11"/>
  <c r="AV9" i="11"/>
</calcChain>
</file>

<file path=xl/sharedStrings.xml><?xml version="1.0" encoding="utf-8"?>
<sst xmlns="http://schemas.openxmlformats.org/spreadsheetml/2006/main" count="5480" uniqueCount="622">
  <si>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</si>
  <si>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</si>
  <si>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</si>
  <si>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</si>
  <si>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</si>
  <si>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</si>
  <si>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</si>
  <si>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</si>
  <si>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</si>
  <si>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</si>
  <si>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</si>
  <si>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</si>
  <si>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</si>
  <si>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</si>
  <si>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</si>
  <si>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</si>
  <si>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</si>
  <si>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</si>
  <si>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</si>
  <si>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</si>
  <si>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</si>
  <si>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</si>
  <si>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</si>
  <si>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</si>
  <si>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</si>
  <si>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</si>
  <si>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</si>
  <si>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</si>
  <si>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</si>
  <si>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</si>
  <si>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</si>
  <si>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</si>
  <si>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</si>
  <si>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</si>
  <si>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</si>
  <si>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</si>
  <si>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</si>
  <si>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</si>
  <si>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</si>
  <si>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</si>
  <si>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</si>
  <si>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</si>
  <si>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</si>
  <si>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</si>
  <si>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</si>
  <si>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</si>
  <si>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</si>
  <si>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</si>
  <si>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</si>
  <si>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</si>
  <si>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</si>
  <si>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</si>
  <si>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</si>
  <si>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</si>
  <si>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</si>
  <si>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</si>
  <si>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</si>
  <si>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</si>
  <si>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</si>
  <si>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</si>
  <si>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</si>
  <si>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</si>
  <si>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</si>
  <si>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</si>
  <si>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</si>
  <si>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</si>
  <si>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</si>
  <si>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</si>
  <si>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</si>
  <si>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</si>
  <si>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</si>
  <si>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</si>
  <si>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</si>
  <si>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</si>
  <si>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</si>
  <si>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</si>
  <si>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</si>
  <si>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</si>
  <si>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</si>
  <si>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</si>
  <si>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</si>
  <si>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</si>
  <si>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</si>
  <si>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</si>
  <si>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</si>
  <si>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</si>
  <si>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</si>
  <si>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</si>
  <si>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</si>
  <si>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</si>
  <si>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</si>
  <si>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</si>
  <si>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</si>
  <si>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</si>
  <si>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</si>
  <si>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</si>
  <si>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</si>
  <si>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</si>
  <si>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</si>
  <si>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</si>
  <si>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</si>
  <si>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</si>
  <si>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</si>
  <si>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</si>
  <si>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</si>
  <si>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</si>
  <si>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</si>
  <si>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</si>
  <si>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</si>
  <si>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</si>
  <si>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</si>
  <si>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</si>
  <si>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</si>
  <si>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</si>
  <si>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</si>
  <si>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</si>
  <si>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</si>
  <si>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</si>
  <si>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</si>
  <si>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</si>
  <si>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</si>
  <si>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</si>
  <si>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</si>
  <si>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</si>
  <si>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</si>
  <si>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</si>
  <si>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</si>
  <si>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</si>
  <si>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</si>
  <si>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</si>
  <si>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</si>
  <si>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</si>
  <si>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</si>
  <si>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</si>
  <si>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</si>
  <si>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</si>
  <si>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</si>
  <si>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</si>
  <si>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</si>
  <si>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</si>
  <si>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</si>
  <si>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</si>
  <si>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</si>
  <si>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</si>
  <si>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</si>
  <si>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</si>
  <si>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</si>
  <si>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</si>
  <si>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</si>
  <si>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</si>
  <si>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</si>
  <si>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</si>
  <si>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</si>
  <si>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</si>
  <si>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</si>
  <si>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</si>
  <si>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</si>
  <si>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</si>
  <si>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</si>
  <si>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</si>
  <si>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</si>
  <si>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</si>
  <si>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</si>
  <si>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</si>
  <si>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</si>
  <si>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</si>
  <si>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</si>
  <si>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</si>
  <si>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</si>
  <si>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</si>
  <si>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</si>
  <si>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</si>
  <si>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</si>
  <si>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</si>
  <si>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</si>
  <si>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</si>
  <si>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</si>
  <si>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</si>
  <si>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</si>
  <si>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</si>
  <si>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</si>
  <si>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</si>
  <si>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</si>
  <si>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</si>
  <si>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</si>
  <si>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</si>
  <si>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</si>
  <si>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</si>
  <si>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</si>
  <si>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</si>
  <si>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</si>
  <si>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</si>
  <si>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</si>
  <si>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</si>
  <si>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</si>
  <si>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Servicios de manufactura sobre insumos físicos pertenecientes a otros, debito</t>
  </si>
  <si>
    <t>Otras cuentas por pagar</t>
  </si>
  <si>
    <t>Panamá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</si>
  <si>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</si>
  <si>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</si>
  <si>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</si>
  <si>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</si>
  <si>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</si>
  <si>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</si>
  <si>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</si>
  <si>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PANAMÁ: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</si>
  <si>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</si>
  <si>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</si>
  <si>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</si>
  <si>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</si>
  <si>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</si>
  <si>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</si>
  <si>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</si>
  <si>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</si>
  <si>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</si>
  <si>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</si>
  <si>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</si>
  <si>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</si>
  <si>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</si>
  <si>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</si>
  <si>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</si>
  <si>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</si>
  <si>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</si>
  <si>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</si>
  <si>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</si>
  <si>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</si>
  <si>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</si>
  <si>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</si>
  <si>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</si>
  <si>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</si>
  <si>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</si>
  <si>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</si>
  <si>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</si>
  <si>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</si>
  <si>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</si>
  <si>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</si>
  <si>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</si>
  <si>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</si>
  <si>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</si>
  <si>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</si>
  <si>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</si>
  <si>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</si>
  <si>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</si>
  <si>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</si>
  <si>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</si>
  <si>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</si>
  <si>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</si>
  <si>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</si>
  <si>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</si>
  <si>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</si>
  <si>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</si>
  <si>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</si>
  <si>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</si>
  <si>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</si>
  <si>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</si>
  <si>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</si>
  <si>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</si>
  <si>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</si>
  <si>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</si>
  <si>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</si>
  <si>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</si>
  <si>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</si>
  <si>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</si>
  <si>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</si>
  <si>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</si>
  <si>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</si>
  <si>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</si>
  <si>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</si>
  <si>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</si>
  <si>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</si>
  <si>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</si>
  <si>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</si>
  <si>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</si>
  <si>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</si>
  <si>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</si>
  <si>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</si>
  <si>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</si>
  <si>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</si>
  <si>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</si>
  <si>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</si>
  <si>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</si>
  <si>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</si>
  <si>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</si>
  <si>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</si>
  <si>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</si>
  <si>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</si>
  <si>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</si>
  <si>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</si>
  <si>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</si>
  <si>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</si>
  <si>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</si>
  <si>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</si>
  <si>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</si>
  <si>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</si>
  <si>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</si>
  <si>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</si>
  <si>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</si>
  <si>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</si>
  <si>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</si>
  <si>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</si>
  <si>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</si>
  <si>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</si>
  <si>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</si>
  <si>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</si>
  <si>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</si>
  <si>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</si>
  <si>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</si>
  <si>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</si>
  <si>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</si>
  <si>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</si>
  <si>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</si>
  <si>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</si>
  <si>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</si>
  <si>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</si>
  <si>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</si>
  <si>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</si>
  <si>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</si>
  <si>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</si>
  <si>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</si>
  <si>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</si>
  <si>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</si>
  <si>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</si>
  <si>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</si>
  <si>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</si>
  <si>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</si>
  <si>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</si>
  <si>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</si>
  <si>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</si>
  <si>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</si>
  <si>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</si>
  <si>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</si>
  <si>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</si>
  <si>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</si>
  <si>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</si>
  <si>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</si>
  <si>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</si>
  <si>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</si>
  <si>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</si>
  <si>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</si>
  <si>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</si>
  <si>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</si>
  <si>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</si>
  <si>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</si>
  <si>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</si>
  <si>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</si>
  <si>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</si>
  <si>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</si>
  <si>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</si>
  <si>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</si>
  <si>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</si>
  <si>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</si>
  <si>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</si>
  <si>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</si>
  <si>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</si>
  <si>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</si>
  <si>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</si>
  <si>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</si>
  <si>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</si>
  <si>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</si>
  <si>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</si>
  <si>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</si>
  <si>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</si>
  <si>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</si>
  <si>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</si>
  <si>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</si>
  <si>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</si>
  <si>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</si>
  <si>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</si>
  <si>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</si>
  <si>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</si>
  <si>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</si>
  <si>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</si>
  <si>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</si>
  <si>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</si>
  <si>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</si>
  <si>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</si>
  <si>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</si>
  <si>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</si>
  <si>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</si>
  <si>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</si>
  <si>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</si>
  <si>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</si>
  <si>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</si>
  <si>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</si>
  <si>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</si>
  <si>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</si>
  <si>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</si>
  <si>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</si>
  <si>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</si>
  <si>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</si>
  <si>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</si>
  <si>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</si>
  <si>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</si>
  <si>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</si>
  <si>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</si>
  <si>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</si>
  <si>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</si>
  <si>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</si>
  <si>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</si>
  <si>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</si>
  <si>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</si>
  <si>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</si>
  <si>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</si>
  <si>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</si>
  <si>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</si>
  <si>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</si>
  <si>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</si>
  <si>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</si>
  <si>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</si>
  <si>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</si>
  <si>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</si>
  <si>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</si>
  <si>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</si>
  <si>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</si>
  <si>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</si>
  <si>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PANAMÁ: Estado Integrado de Posición de Inversión Internacional</t>
  </si>
  <si>
    <t>POSICION DE INVERSIÓN INTERNACIONAL (PII)</t>
  </si>
  <si>
    <t>ESTADO INTEGRADO DE PII</t>
  </si>
  <si>
    <t>Variaciónes de Tipo de Cambio1/</t>
  </si>
  <si>
    <t>Nota: Elaboracion propia a partir de los datos nacionales.</t>
  </si>
  <si>
    <t>PII al inicio del 2018</t>
  </si>
  <si>
    <t>PII al final del 2018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</si>
  <si>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</si>
  <si>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</si>
  <si>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</si>
  <si>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</si>
  <si>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</si>
  <si>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</si>
  <si>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</si>
  <si>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</si>
  <si>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</si>
  <si>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</si>
  <si>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</si>
  <si>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</si>
  <si>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</si>
  <si>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</si>
  <si>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</si>
  <si>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</si>
  <si>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</si>
  <si>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</si>
  <si>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</si>
  <si>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</si>
  <si>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</si>
  <si>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</si>
  <si>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</si>
  <si>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</si>
  <si>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</si>
  <si>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</si>
  <si>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</si>
  <si>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</si>
  <si>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</si>
  <si>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</si>
  <si>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</si>
  <si>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</si>
  <si>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</si>
  <si>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</si>
  <si>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</si>
  <si>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</si>
  <si>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</si>
  <si>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</si>
  <si>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</si>
  <si>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</si>
  <si>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</si>
  <si>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</si>
  <si>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</si>
  <si>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</si>
  <si>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1/ Incluye las variaciones por precio y las otras variaciones de volumen.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</si>
  <si>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</si>
  <si>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</si>
  <si>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</si>
  <si>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</si>
  <si>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</si>
  <si>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</si>
  <si>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</si>
  <si>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</si>
  <si>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</si>
  <si>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</si>
  <si>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</si>
  <si>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</si>
  <si>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</si>
  <si>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</si>
  <si>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</si>
  <si>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</si>
  <si>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</si>
  <si>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</si>
  <si>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</si>
  <si>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</si>
  <si>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</si>
  <si>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</si>
  <si>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</si>
  <si>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</si>
  <si>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</si>
  <si>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</si>
  <si>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</si>
  <si>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</si>
  <si>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</si>
  <si>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</si>
  <si>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</si>
  <si>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</si>
  <si>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</si>
  <si>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</si>
  <si>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</si>
  <si>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</si>
  <si>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</si>
  <si>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</si>
  <si>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</si>
  <si>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</si>
  <si>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</si>
  <si>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</si>
  <si>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</si>
  <si>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</si>
  <si>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</si>
  <si>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</si>
  <si>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</si>
  <si>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</si>
  <si>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</si>
  <si>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</si>
  <si>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</si>
  <si>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</si>
  <si>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</si>
  <si>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</si>
  <si>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</si>
  <si>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</si>
  <si>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</si>
  <si>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</si>
  <si>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</si>
  <si>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</si>
  <si>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</si>
  <si>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</si>
  <si>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</si>
  <si>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</si>
  <si>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</si>
  <si>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</si>
  <si>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</si>
  <si>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</si>
  <si>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</si>
  <si>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</si>
  <si>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</si>
  <si>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</si>
  <si>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</si>
  <si>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</si>
  <si>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</si>
  <si>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</si>
  <si>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</si>
  <si>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</si>
  <si>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</si>
  <si>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</si>
  <si>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</si>
  <si>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</si>
  <si>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</si>
  <si>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</si>
  <si>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Panamá: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</si>
  <si>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</si>
  <si>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</si>
  <si>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</si>
  <si>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</si>
  <si>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</si>
  <si>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</si>
  <si>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</si>
  <si>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</si>
  <si>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</si>
  <si>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</si>
  <si>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</si>
  <si>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</si>
  <si>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</si>
  <si>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</si>
  <si>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</si>
  <si>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Panamá: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</si>
  <si>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</si>
  <si>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</si>
  <si>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</si>
  <si>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</si>
  <si>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</si>
  <si>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</si>
  <si>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</si>
  <si>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</si>
  <si>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n.a.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</si>
  <si>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</si>
  <si>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</si>
  <si>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</si>
  <si>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</si>
  <si>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</si>
  <si>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</si>
  <si>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</si>
  <si>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</si>
  <si>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</si>
  <si>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</si>
  <si>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</si>
  <si>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</si>
  <si>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</si>
  <si>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</si>
  <si>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</si>
  <si>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</si>
  <si>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</si>
  <si>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</si>
  <si>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</si>
  <si>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</si>
  <si>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</si>
  <si>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</si>
  <si>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</si>
  <si>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</si>
  <si>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</si>
  <si>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</si>
  <si>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</si>
  <si>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</si>
  <si>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</si>
  <si>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</si>
  <si>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</si>
  <si>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</si>
  <si>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</si>
  <si>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</si>
  <si>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</si>
  <si>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</si>
  <si>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</si>
  <si>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</si>
  <si>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</si>
  <si>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</si>
  <si>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</si>
  <si>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</si>
  <si>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</si>
  <si>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</si>
  <si>
    <t>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</si>
</sst>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  <numFmt numFmtId="177" formatCode="_(&quot;B/.&quot;\ * #,##0_);_(&quot;B/.&quot;\ * \(#,##0\);_(&quot;B/.&quot;\ * &quot;-&quot;_);_(@_)"/>
    <numFmt numFmtId="178" formatCode="_(&quot;B/.&quot;\ * #,##0.00_);_(&quot;B/.&quot;\ * \(#,##0.00\);_(&quot;B/.&quot;\ * &quot;-&quot;??_);_(@_)"/>
  </numFmts>
  <fonts count="8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 tint="-0.34998626667073579"/>
      <name val="Times New Roman"/>
      <family val="1"/>
    </font>
    <font>
      <sz val="11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7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74" fillId="0" borderId="0"/>
    <xf numFmtId="0" fontId="2" fillId="0" borderId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4" fillId="0" borderId="0"/>
    <xf numFmtId="0" fontId="74" fillId="0" borderId="0"/>
    <xf numFmtId="0" fontId="75" fillId="0" borderId="0"/>
    <xf numFmtId="164" fontId="31" fillId="0" borderId="0" applyFont="0" applyFill="0" applyBorder="0" applyAlignment="0" applyProtection="0"/>
  </cellStyleXfs>
  <cellXfs count="234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4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4" xfId="0" applyFont="1" applyBorder="1"/>
    <xf numFmtId="0" fontId="46" fillId="0" borderId="0" xfId="0" applyFont="1" applyAlignment="1">
      <alignment horizontal="left" indent="1"/>
    </xf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4" xfId="0" applyFont="1" applyBorder="1"/>
    <xf numFmtId="0" fontId="52" fillId="0" borderId="0" xfId="0" applyFont="1"/>
    <xf numFmtId="0" fontId="32" fillId="0" borderId="25" xfId="0" applyFont="1" applyBorder="1"/>
    <xf numFmtId="0" fontId="32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6" xfId="0" applyNumberFormat="1" applyFont="1" applyBorder="1" applyAlignment="1">
      <alignment horizontal="left" vertical="top" wrapText="1" indent="3"/>
    </xf>
    <xf numFmtId="171" fontId="32" fillId="0" borderId="26" xfId="0" applyNumberFormat="1" applyFont="1" applyBorder="1" applyAlignment="1">
      <alignment horizontal="right" vertical="center"/>
    </xf>
    <xf numFmtId="171" fontId="54" fillId="0" borderId="26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0" fontId="60" fillId="0" borderId="0" xfId="0" applyFont="1" applyAlignment="1">
      <alignment horizontal="left" indent="1"/>
    </xf>
    <xf numFmtId="171" fontId="59" fillId="0" borderId="0" xfId="0" applyNumberFormat="1" applyFont="1"/>
    <xf numFmtId="171" fontId="61" fillId="0" borderId="0" xfId="0" applyNumberFormat="1" applyFont="1" applyAlignment="1">
      <alignment horizontal="right" vertical="center"/>
    </xf>
    <xf numFmtId="0" fontId="62" fillId="0" borderId="0" xfId="0" applyFont="1"/>
    <xf numFmtId="171" fontId="43" fillId="0" borderId="0" xfId="0" applyNumberFormat="1" applyFont="1"/>
    <xf numFmtId="0" fontId="63" fillId="0" borderId="0" xfId="0" applyFont="1"/>
    <xf numFmtId="0" fontId="64" fillId="0" borderId="0" xfId="0" applyFont="1"/>
    <xf numFmtId="0" fontId="41" fillId="0" borderId="25" xfId="0" applyFont="1" applyBorder="1"/>
    <xf numFmtId="171" fontId="44" fillId="0" borderId="0" xfId="0" applyNumberFormat="1" applyFont="1"/>
    <xf numFmtId="171" fontId="64" fillId="0" borderId="0" xfId="0" applyNumberFormat="1" applyFont="1"/>
    <xf numFmtId="171" fontId="41" fillId="0" borderId="0" xfId="0" applyNumberFormat="1" applyFont="1"/>
    <xf numFmtId="0" fontId="64" fillId="0" borderId="0" xfId="0" applyFont="1" applyAlignment="1">
      <alignment wrapText="1"/>
    </xf>
    <xf numFmtId="171" fontId="64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" fontId="59" fillId="27" borderId="19" xfId="2" quotePrefix="1" applyNumberFormat="1" applyFont="1" applyFill="1" applyBorder="1" applyAlignment="1">
      <alignment horizontal="center"/>
    </xf>
    <xf numFmtId="174" fontId="1" fillId="27" borderId="20" xfId="2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7" xfId="0" applyFont="1" applyBorder="1"/>
    <xf numFmtId="0" fontId="34" fillId="0" borderId="18" xfId="0" applyFont="1" applyBorder="1"/>
    <xf numFmtId="174" fontId="1" fillId="0" borderId="22" xfId="2" applyNumberFormat="1" applyFont="1" applyBorder="1"/>
    <xf numFmtId="0" fontId="34" fillId="0" borderId="14" xfId="0" applyFont="1" applyBorder="1" applyAlignment="1">
      <alignment horizontal="center"/>
    </xf>
    <xf numFmtId="174" fontId="1" fillId="0" borderId="14" xfId="2" applyNumberFormat="1" applyFont="1" applyBorder="1"/>
    <xf numFmtId="4" fontId="34" fillId="0" borderId="0" xfId="0" applyNumberFormat="1" applyFont="1"/>
    <xf numFmtId="4" fontId="66" fillId="0" borderId="0" xfId="0" applyNumberFormat="1" applyFont="1"/>
    <xf numFmtId="0" fontId="66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4" xfId="0" applyFont="1" applyBorder="1" applyAlignment="1">
      <alignment wrapText="1"/>
    </xf>
    <xf numFmtId="0" fontId="43" fillId="0" borderId="25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6" xfId="0" applyFont="1" applyBorder="1" applyAlignment="1">
      <alignment wrapText="1"/>
    </xf>
    <xf numFmtId="0" fontId="46" fillId="0" borderId="24" xfId="0" applyFont="1" applyBorder="1" applyAlignment="1">
      <alignment horizontal="center"/>
    </xf>
    <xf numFmtId="171" fontId="44" fillId="0" borderId="26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/>
    <xf numFmtId="171" fontId="43" fillId="0" borderId="0" xfId="74" applyNumberFormat="1" applyFont="1"/>
    <xf numFmtId="171" fontId="44" fillId="0" borderId="24" xfId="74" applyNumberFormat="1" applyFont="1" applyBorder="1"/>
    <xf numFmtId="2" fontId="68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indent="5"/>
    </xf>
    <xf numFmtId="171" fontId="34" fillId="0" borderId="25" xfId="0" applyNumberFormat="1" applyFont="1" applyBorder="1"/>
    <xf numFmtId="0" fontId="69" fillId="0" borderId="0" xfId="0" applyFont="1"/>
    <xf numFmtId="171" fontId="0" fillId="0" borderId="0" xfId="0" applyNumberFormat="1"/>
    <xf numFmtId="171" fontId="2" fillId="0" borderId="0" xfId="0" applyNumberFormat="1" applyFont="1"/>
    <xf numFmtId="171" fontId="70" fillId="0" borderId="13" xfId="0" applyNumberFormat="1" applyFont="1" applyBorder="1"/>
    <xf numFmtId="171" fontId="70" fillId="0" borderId="1" xfId="0" applyNumberFormat="1" applyFont="1" applyBorder="1"/>
    <xf numFmtId="171" fontId="70" fillId="0" borderId="2" xfId="0" applyNumberFormat="1" applyFont="1" applyBorder="1"/>
    <xf numFmtId="171" fontId="70" fillId="27" borderId="21" xfId="0" applyNumberFormat="1" applyFont="1" applyFill="1" applyBorder="1"/>
    <xf numFmtId="171" fontId="70" fillId="27" borderId="20" xfId="0" applyNumberFormat="1" applyFont="1" applyFill="1" applyBorder="1"/>
    <xf numFmtId="171" fontId="70" fillId="0" borderId="0" xfId="0" applyNumberFormat="1" applyFont="1"/>
    <xf numFmtId="171" fontId="70" fillId="0" borderId="23" xfId="0" applyNumberFormat="1" applyFont="1" applyBorder="1"/>
    <xf numFmtId="171" fontId="70" fillId="0" borderId="22" xfId="0" applyNumberFormat="1" applyFont="1" applyBorder="1"/>
    <xf numFmtId="171" fontId="70" fillId="0" borderId="13" xfId="0" applyNumberFormat="1" applyFont="1" applyBorder="1" applyAlignment="1">
      <alignment wrapText="1"/>
    </xf>
    <xf numFmtId="171" fontId="70" fillId="0" borderId="13" xfId="74" applyNumberFormat="1" applyFont="1" applyBorder="1"/>
    <xf numFmtId="171" fontId="70" fillId="0" borderId="14" xfId="74" applyNumberFormat="1" applyFont="1" applyBorder="1"/>
    <xf numFmtId="171" fontId="59" fillId="0" borderId="0" xfId="0" applyNumberFormat="1" applyFont="1" applyAlignment="1">
      <alignment horizontal="center"/>
    </xf>
    <xf numFmtId="0" fontId="71" fillId="0" borderId="0" xfId="0" applyFont="1" applyAlignment="1">
      <alignment horizontal="left" wrapText="1" indent="5"/>
    </xf>
    <xf numFmtId="171" fontId="71" fillId="0" borderId="0" xfId="0" applyNumberFormat="1" applyFont="1"/>
    <xf numFmtId="171" fontId="45" fillId="0" borderId="0" xfId="0" applyNumberFormat="1" applyFont="1"/>
    <xf numFmtId="171" fontId="44" fillId="0" borderId="0" xfId="0" applyNumberFormat="1" applyFont="1" applyAlignment="1">
      <alignment horizontal="right"/>
    </xf>
    <xf numFmtId="0" fontId="72" fillId="0" borderId="0" xfId="0" applyFont="1"/>
    <xf numFmtId="176" fontId="34" fillId="0" borderId="24" xfId="0" applyNumberFormat="1" applyFont="1" applyBorder="1"/>
    <xf numFmtId="176" fontId="46" fillId="0" borderId="24" xfId="0" applyNumberFormat="1" applyFont="1" applyBorder="1" applyAlignment="1">
      <alignment horizontal="center"/>
    </xf>
    <xf numFmtId="171" fontId="46" fillId="0" borderId="0" xfId="0" applyNumberFormat="1" applyFont="1"/>
    <xf numFmtId="0" fontId="34" fillId="0" borderId="26" xfId="0" applyFont="1" applyBorder="1"/>
    <xf numFmtId="171" fontId="34" fillId="0" borderId="26" xfId="0" applyNumberFormat="1" applyFont="1" applyBorder="1"/>
    <xf numFmtId="2" fontId="68" fillId="0" borderId="0" xfId="0" applyNumberFormat="1" applyFont="1" applyAlignment="1">
      <alignment horizontal="left" vertical="top"/>
    </xf>
    <xf numFmtId="0" fontId="73" fillId="0" borderId="0" xfId="0" applyFont="1"/>
    <xf numFmtId="0" fontId="34" fillId="0" borderId="25" xfId="0" applyFont="1" applyBorder="1"/>
    <xf numFmtId="0" fontId="34" fillId="0" borderId="28" xfId="0" applyFont="1" applyBorder="1"/>
    <xf numFmtId="171" fontId="43" fillId="0" borderId="0" xfId="86" applyNumberFormat="1" applyFont="1"/>
    <xf numFmtId="171" fontId="44" fillId="0" borderId="0" xfId="86" applyNumberFormat="1" applyFont="1"/>
    <xf numFmtId="171" fontId="44" fillId="0" borderId="24" xfId="86" applyNumberFormat="1" applyFont="1" applyBorder="1"/>
    <xf numFmtId="2" fontId="76" fillId="0" borderId="0" xfId="0" applyNumberFormat="1" applyFont="1"/>
    <xf numFmtId="0" fontId="76" fillId="0" borderId="0" xfId="0" applyFont="1"/>
    <xf numFmtId="0" fontId="43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64" fontId="0" fillId="0" borderId="0" xfId="86" applyFont="1"/>
    <xf numFmtId="171" fontId="44" fillId="0" borderId="0" xfId="86" applyNumberFormat="1" applyFont="1" applyFill="1"/>
    <xf numFmtId="171" fontId="43" fillId="0" borderId="0" xfId="86" applyNumberFormat="1" applyFont="1" applyAlignment="1">
      <alignment horizontal="center"/>
    </xf>
    <xf numFmtId="171" fontId="44" fillId="0" borderId="0" xfId="86" applyNumberFormat="1" applyFont="1" applyAlignment="1">
      <alignment horizontal="center"/>
    </xf>
    <xf numFmtId="171" fontId="44" fillId="0" borderId="0" xfId="86" applyNumberFormat="1" applyFont="1" applyFill="1" applyAlignment="1">
      <alignment horizontal="center"/>
    </xf>
    <xf numFmtId="171" fontId="44" fillId="0" borderId="24" xfId="86" applyNumberFormat="1" applyFont="1" applyBorder="1" applyAlignment="1">
      <alignment horizontal="center"/>
    </xf>
    <xf numFmtId="0" fontId="46" fillId="0" borderId="15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29" xfId="0" applyFont="1" applyBorder="1"/>
    <xf numFmtId="0" fontId="46" fillId="0" borderId="16" xfId="0" applyFont="1" applyBorder="1"/>
    <xf numFmtId="0" fontId="46" fillId="0" borderId="30" xfId="0" applyFont="1" applyBorder="1"/>
    <xf numFmtId="0" fontId="44" fillId="0" borderId="24" xfId="0" applyFont="1" applyBorder="1" applyAlignment="1">
      <alignment horizontal="center"/>
    </xf>
    <xf numFmtId="2" fontId="57" fillId="0" borderId="28" xfId="0" applyNumberFormat="1" applyFont="1" applyBorder="1" applyAlignment="1">
      <alignment horizontal="left" vertical="top" wrapText="1" indent="3"/>
    </xf>
    <xf numFmtId="0" fontId="44" fillId="0" borderId="28" xfId="0" applyFont="1" applyBorder="1" applyAlignment="1">
      <alignment wrapText="1"/>
    </xf>
    <xf numFmtId="171" fontId="42" fillId="0" borderId="0" xfId="0" applyNumberFormat="1" applyFont="1"/>
    <xf numFmtId="171" fontId="43" fillId="0" borderId="13" xfId="74" applyNumberFormat="1" applyFont="1" applyBorder="1"/>
    <xf numFmtId="174" fontId="76" fillId="0" borderId="13" xfId="2" applyNumberFormat="1" applyFont="1" applyBorder="1"/>
    <xf numFmtId="171" fontId="34" fillId="0" borderId="13" xfId="74" applyNumberFormat="1" applyFont="1" applyBorder="1"/>
    <xf numFmtId="1" fontId="60" fillId="27" borderId="19" xfId="2" quotePrefix="1" applyNumberFormat="1" applyFont="1" applyFill="1" applyBorder="1" applyAlignment="1">
      <alignment horizontal="center"/>
    </xf>
    <xf numFmtId="174" fontId="76" fillId="27" borderId="20" xfId="2" applyNumberFormat="1" applyFont="1" applyFill="1" applyBorder="1"/>
    <xf numFmtId="171" fontId="34" fillId="27" borderId="21" xfId="0" applyNumberFormat="1" applyFont="1" applyFill="1" applyBorder="1"/>
    <xf numFmtId="171" fontId="34" fillId="27" borderId="20" xfId="0" applyNumberFormat="1" applyFont="1" applyFill="1" applyBorder="1"/>
    <xf numFmtId="174" fontId="76" fillId="0" borderId="2" xfId="2" applyNumberFormat="1" applyFont="1" applyBorder="1"/>
    <xf numFmtId="0" fontId="78" fillId="0" borderId="0" xfId="0" applyFont="1"/>
    <xf numFmtId="0" fontId="79" fillId="0" borderId="0" xfId="0" applyFont="1"/>
    <xf numFmtId="2" fontId="34" fillId="0" borderId="33" xfId="0" applyNumberFormat="1" applyFont="1" applyBorder="1"/>
    <xf numFmtId="1" fontId="34" fillId="0" borderId="33" xfId="0" applyNumberFormat="1" applyFont="1" applyBorder="1" applyAlignment="1">
      <alignment horizontal="center"/>
    </xf>
    <xf numFmtId="171" fontId="34" fillId="0" borderId="0" xfId="0" applyNumberFormat="1" applyFont="1" applyAlignment="1">
      <alignment horizontal="right" indent="1"/>
    </xf>
    <xf numFmtId="0" fontId="34" fillId="0" borderId="33" xfId="0" applyFont="1" applyBorder="1"/>
    <xf numFmtId="171" fontId="34" fillId="0" borderId="33" xfId="0" applyNumberFormat="1" applyFont="1" applyBorder="1"/>
    <xf numFmtId="171" fontId="80" fillId="0" borderId="0" xfId="0" applyNumberFormat="1" applyFont="1"/>
    <xf numFmtId="171" fontId="80" fillId="0" borderId="0" xfId="0" applyNumberFormat="1" applyFont="1" applyAlignment="1">
      <alignment horizontal="right"/>
    </xf>
    <xf numFmtId="171" fontId="79" fillId="0" borderId="0" xfId="0" applyNumberFormat="1" applyFont="1"/>
    <xf numFmtId="0" fontId="80" fillId="0" borderId="0" xfId="0" applyFont="1"/>
    <xf numFmtId="0" fontId="81" fillId="0" borderId="33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1" fontId="43" fillId="0" borderId="33" xfId="0" applyNumberFormat="1" applyFont="1" applyBorder="1" applyAlignment="1">
      <alignment horizontal="center"/>
    </xf>
    <xf numFmtId="171" fontId="65" fillId="0" borderId="33" xfId="0" applyNumberFormat="1" applyFont="1" applyBorder="1"/>
    <xf numFmtId="2" fontId="1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43" fillId="0" borderId="2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3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6" fillId="0" borderId="29" xfId="0" applyFont="1" applyBorder="1" applyAlignment="1">
      <alignment horizontal="center" wrapText="1"/>
    </xf>
    <xf numFmtId="0" fontId="46" fillId="0" borderId="30" xfId="0" applyFont="1" applyBorder="1" applyAlignment="1">
      <alignment horizontal="center" wrapText="1"/>
    </xf>
    <xf numFmtId="0" fontId="79" fillId="0" borderId="33" xfId="0" applyFont="1" applyBorder="1" applyAlignment="1">
      <alignment horizontal="left"/>
    </xf>
  </cellXfs>
  <cellStyles count="87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" xfId="81" xr:uid="{00000000-0005-0000-0000-000000000000}"/>
    <cellStyle name="Comma [0]" xfId="82" xr:uid="{00000000-0005-0000-0000-000001000000}"/>
    <cellStyle name="Currency" xfId="79" xr:uid="{00000000-0005-0000-0000-000002000000}"/>
    <cellStyle name="Currency [0]" xfId="80" xr:uid="{00000000-0005-0000-0000-000003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86" xr:uid="{73CE91C0-A8D5-4427-9F6A-6621B4DE8AB8}"/>
    <cellStyle name="Normal" xfId="0" builtinId="0"/>
    <cellStyle name="Normal - Style1" xfId="64" xr:uid="{00000000-0005-0000-0000-000040000000}"/>
    <cellStyle name="Normal 2" xfId="65" xr:uid="{00000000-0005-0000-0000-000041000000}"/>
    <cellStyle name="Normal 2 2" xfId="83" xr:uid="{00000000-0005-0000-0000-000007000000}"/>
    <cellStyle name="Normal 2 3" xfId="75" xr:uid="{00000000-0005-0000-0000-000006000000}"/>
    <cellStyle name="Normal 3" xfId="72" xr:uid="{00000000-0005-0000-0000-000042000000}"/>
    <cellStyle name="Normal 3 2" xfId="76" xr:uid="{00000000-0005-0000-0000-000009000000}"/>
    <cellStyle name="Normal 3 3" xfId="85" xr:uid="{00000000-0005-0000-0000-00000A000000}"/>
    <cellStyle name="Normal 3 4" xfId="77" xr:uid="{00000000-0005-0000-0000-000008000000}"/>
    <cellStyle name="Normal 4" xfId="1" xr:uid="{00000000-0005-0000-0000-000043000000}"/>
    <cellStyle name="Normal 6" xfId="84" xr:uid="{00000000-0005-0000-0000-00000B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" xfId="78" xr:uid="{00000000-0005-0000-0000-00000C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161925</xdr:rowOff>
    </xdr:from>
    <xdr:to>
      <xdr:col>8</xdr:col>
      <xdr:colOff>28646</xdr:colOff>
      <xdr:row>4</xdr:row>
      <xdr:rowOff>130425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B84DF6-2AF7-4038-B90A-0FB77C46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35242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2</xdr:row>
      <xdr:rowOff>181225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E05A03-D68F-4457-BD6D-E7AC2EEC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3714821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66313D-B486-49E2-AF88-27B41C84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3702121</xdr:colOff>
      <xdr:row>2</xdr:row>
      <xdr:rowOff>168525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F3727C-D830-4630-A786-6EBA3160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3</xdr:row>
      <xdr:rowOff>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99E464-99B1-458C-9843-53980FA6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676346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94BF25-921D-42C9-B5B9-E4255FE77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3359221</xdr:colOff>
      <xdr:row>2</xdr:row>
      <xdr:rowOff>162175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EF343A-50CA-4EB8-8998-078B4F77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topLeftCell="A14" zoomScaleNormal="100" workbookViewId="0">
      <selection activeCell="P29" sqref="P29"/>
    </sheetView>
  </sheetViews>
  <sheetFormatPr baseColWidth="10" defaultColWidth="9.1796875" defaultRowHeight="14" x14ac:dyDescent="0.3"/>
  <cols>
    <col min="1" max="16384" width="9.1796875" style="3"/>
  </cols>
  <sheetData>
    <row r="7" spans="1:10" ht="17.5" x14ac:dyDescent="0.35">
      <c r="A7" s="208" t="s">
        <v>22</v>
      </c>
      <c r="B7" s="208"/>
      <c r="C7" s="208"/>
      <c r="D7" s="208"/>
      <c r="E7" s="208"/>
      <c r="F7" s="208"/>
      <c r="G7" s="208"/>
      <c r="H7" s="208"/>
      <c r="I7" s="208"/>
      <c r="J7" s="208"/>
    </row>
    <row r="8" spans="1:10" ht="17.5" x14ac:dyDescent="0.35">
      <c r="A8" s="208" t="s">
        <v>23</v>
      </c>
      <c r="B8" s="208"/>
      <c r="C8" s="208"/>
      <c r="D8" s="208"/>
      <c r="E8" s="208"/>
      <c r="F8" s="208"/>
      <c r="G8" s="208"/>
      <c r="H8" s="208"/>
      <c r="I8" s="208"/>
      <c r="J8" s="208"/>
    </row>
    <row r="9" spans="1:10" ht="17.5" x14ac:dyDescent="0.35">
      <c r="A9" s="208"/>
      <c r="B9" s="208"/>
      <c r="C9" s="208"/>
      <c r="D9" s="208"/>
      <c r="E9" s="208"/>
      <c r="F9" s="208"/>
      <c r="G9" s="208"/>
      <c r="H9" s="208"/>
      <c r="I9" s="208"/>
      <c r="J9" s="208"/>
    </row>
    <row r="10" spans="1:10" ht="17.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7.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.5" x14ac:dyDescent="0.55000000000000004">
      <c r="A13" s="5" t="s">
        <v>24</v>
      </c>
      <c r="B13" s="6" t="s">
        <v>197</v>
      </c>
    </row>
    <row r="14" spans="1:10" ht="22.5" x14ac:dyDescent="0.45">
      <c r="B14" s="5"/>
      <c r="C14" s="7"/>
    </row>
    <row r="16" spans="1:10" ht="20" x14ac:dyDescent="0.4">
      <c r="B16" s="8" t="s">
        <v>25</v>
      </c>
    </row>
    <row r="18" spans="1:10" ht="20" x14ac:dyDescent="0.4">
      <c r="B18" s="9"/>
      <c r="C18" s="9"/>
      <c r="D18" s="9"/>
    </row>
    <row r="19" spans="1:10" ht="20" x14ac:dyDescent="0.4">
      <c r="B19" s="9" t="s">
        <v>3</v>
      </c>
      <c r="C19" s="9"/>
      <c r="D19" s="9"/>
    </row>
    <row r="20" spans="1:10" ht="20" x14ac:dyDescent="0.4">
      <c r="B20" s="11" t="s">
        <v>92</v>
      </c>
      <c r="C20" s="9"/>
      <c r="D20" s="9"/>
    </row>
    <row r="21" spans="1:10" ht="20" x14ac:dyDescent="0.4">
      <c r="B21" s="11" t="s">
        <v>93</v>
      </c>
      <c r="C21" s="10"/>
      <c r="D21" s="9"/>
    </row>
    <row r="22" spans="1:10" ht="20" x14ac:dyDescent="0.4">
      <c r="B22" s="10" t="s">
        <v>416</v>
      </c>
      <c r="C22" s="10"/>
      <c r="D22" s="9"/>
    </row>
    <row r="23" spans="1:10" ht="20" x14ac:dyDescent="0.4">
      <c r="B23" s="10" t="s">
        <v>417</v>
      </c>
      <c r="C23" s="10"/>
      <c r="D23" s="9"/>
    </row>
    <row r="24" spans="1:10" ht="20" x14ac:dyDescent="0.4">
      <c r="B24" s="10" t="s">
        <v>21</v>
      </c>
      <c r="C24" s="9"/>
      <c r="D24" s="9"/>
    </row>
    <row r="25" spans="1:10" ht="20" x14ac:dyDescent="0.4">
      <c r="B25" s="10" t="s">
        <v>59</v>
      </c>
    </row>
    <row r="30" spans="1:10" ht="35.25" customHeight="1" x14ac:dyDescent="0.3">
      <c r="A30" s="209" t="s">
        <v>26</v>
      </c>
      <c r="B30" s="209"/>
      <c r="C30" s="209"/>
      <c r="D30" s="209"/>
      <c r="E30" s="209"/>
      <c r="F30" s="209"/>
      <c r="G30" s="209"/>
      <c r="H30" s="209"/>
      <c r="I30" s="209"/>
      <c r="J30" s="209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2" location="PII!A1" display="POSICION DE INVERSIÓN INTERNACIONAL (PII)" xr:uid="{AB6C26BB-815C-4A9D-9795-5E8C99FBEB9B}"/>
    <hyperlink ref="B23" location="EstadoPII!A1" display="ESTADO INTEGRADO DE PII" xr:uid="{10F1CA1A-19FC-4B1C-9A99-74BDEFBA44BB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9"/>
  <sheetViews>
    <sheetView showGridLines="0" zoomScaleNormal="100" workbookViewId="0">
      <pane xSplit="2" ySplit="8" topLeftCell="DN31" activePane="bottomRight" state="frozen"/>
      <selection activeCell="E70" sqref="E70"/>
      <selection pane="topRight" activeCell="E70" sqref="E70"/>
      <selection pane="bottomLeft" activeCell="E70" sqref="E70"/>
      <selection pane="bottomRight" activeCell="DS42" sqref="DS42"/>
    </sheetView>
  </sheetViews>
  <sheetFormatPr baseColWidth="10" defaultColWidth="11.453125" defaultRowHeight="15" customHeight="1" x14ac:dyDescent="0.3"/>
  <cols>
    <col min="1" max="1" width="2.7265625" style="56" customWidth="1"/>
    <col min="2" max="2" width="64.81640625" style="32" customWidth="1"/>
    <col min="3" max="65" width="10.7265625" style="32" hidden="1" customWidth="1"/>
    <col min="66" max="66" width="8.453125" style="32" bestFit="1" customWidth="1"/>
    <col min="67" max="70" width="11.54296875" style="32" customWidth="1"/>
    <col min="71" max="71" width="9.453125" style="32" customWidth="1"/>
    <col min="72" max="75" width="11.54296875" style="32" customWidth="1"/>
    <col min="76" max="89" width="11.453125" style="32" customWidth="1"/>
    <col min="90" max="92" width="11.453125" style="32"/>
    <col min="93" max="97" width="11.453125" style="32" customWidth="1"/>
    <col min="98" max="102" width="11.453125" style="32"/>
    <col min="103" max="103" width="11.453125" style="32" customWidth="1"/>
    <col min="104" max="16384" width="11.453125" style="32"/>
  </cols>
  <sheetData>
    <row r="4" spans="1:133" ht="15" customHeight="1" x14ac:dyDescent="0.5">
      <c r="A4" s="31"/>
      <c r="BN4" s="33"/>
      <c r="BO4" s="33"/>
    </row>
    <row r="5" spans="1:133" ht="20" x14ac:dyDescent="0.4">
      <c r="A5" s="31"/>
      <c r="B5" s="34" t="str">
        <f>UPPER(Indice!B13)&amp;": Presentación Analítica de Balanza de Pagos"</f>
        <v>PANAMÁ: Presentación Analítica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5"/>
      <c r="BO5" s="35"/>
    </row>
    <row r="6" spans="1:133" x14ac:dyDescent="0.3">
      <c r="A6" s="31"/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5"/>
      <c r="BO6" s="35"/>
    </row>
    <row r="7" spans="1:133" ht="15" customHeight="1" thickBot="1" x14ac:dyDescent="0.35">
      <c r="A7" s="31"/>
      <c r="BN7" s="35"/>
      <c r="BO7" s="35"/>
    </row>
    <row r="8" spans="1:133" s="39" customFormat="1" ht="15" customHeight="1" thickBot="1" x14ac:dyDescent="0.35">
      <c r="A8" s="37"/>
      <c r="B8" s="38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614</v>
      </c>
      <c r="EA8" s="122" t="s">
        <v>615</v>
      </c>
      <c r="EB8" s="122" t="s">
        <v>616</v>
      </c>
      <c r="EC8" s="122" t="s">
        <v>618</v>
      </c>
    </row>
    <row r="9" spans="1:133" ht="15" customHeight="1" x14ac:dyDescent="0.3">
      <c r="A9" s="3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1"/>
      <c r="BO9" s="42"/>
      <c r="BP9" s="40"/>
      <c r="BQ9" s="40"/>
      <c r="BR9" s="40"/>
      <c r="BS9" s="40"/>
      <c r="CL9" s="62"/>
      <c r="CM9" s="62"/>
      <c r="CN9" s="62"/>
    </row>
    <row r="10" spans="1:133" s="39" customFormat="1" ht="15" customHeight="1" x14ac:dyDescent="0.3">
      <c r="A10" s="37"/>
      <c r="B10" s="58" t="s">
        <v>94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43">
        <v>-506.60000000000048</v>
      </c>
      <c r="BO10" s="43">
        <v>-156.60000000000014</v>
      </c>
      <c r="BP10" s="43">
        <v>220.2</v>
      </c>
      <c r="BQ10" s="43">
        <v>230.80000000000027</v>
      </c>
      <c r="BR10" s="43">
        <v>-761.70000000000027</v>
      </c>
      <c r="BS10" s="43">
        <v>-898.39999999999986</v>
      </c>
      <c r="BT10" s="43">
        <v>-1188.3</v>
      </c>
      <c r="BU10" s="43">
        <v>-264.49999999999983</v>
      </c>
      <c r="BV10" s="43">
        <v>-1154.9000000000005</v>
      </c>
      <c r="BW10" s="43">
        <v>-1232.7999999999997</v>
      </c>
      <c r="BX10" s="43">
        <v>-1413.9</v>
      </c>
      <c r="BY10" s="43">
        <v>-721</v>
      </c>
      <c r="BZ10" s="43">
        <v>-456.29999999999984</v>
      </c>
      <c r="CA10" s="43">
        <v>-851.99999999999898</v>
      </c>
      <c r="CB10" s="43">
        <v>-1710.3000000000002</v>
      </c>
      <c r="CC10" s="43">
        <v>-716.49999999999807</v>
      </c>
      <c r="CD10" s="43">
        <v>-906.19999999999982</v>
      </c>
      <c r="CE10" s="43">
        <v>-1163.0999999999999</v>
      </c>
      <c r="CF10" s="43">
        <v>-989.59999999999968</v>
      </c>
      <c r="CG10" s="43">
        <v>-1024.8000000000002</v>
      </c>
      <c r="CH10" s="43">
        <v>-1393.1000000000001</v>
      </c>
      <c r="CI10" s="43">
        <v>-1480.8999999999994</v>
      </c>
      <c r="CJ10" s="43">
        <v>-2176.7000000000007</v>
      </c>
      <c r="CK10" s="43">
        <v>-1626.4999999999998</v>
      </c>
      <c r="CL10" s="43">
        <v>-1213.2999999999997</v>
      </c>
      <c r="CM10" s="43">
        <v>-1001.9999999999998</v>
      </c>
      <c r="CN10" s="43">
        <v>-1904.7999999999995</v>
      </c>
      <c r="CO10" s="43">
        <v>-728.3</v>
      </c>
      <c r="CP10" s="43">
        <v>-999.46814631999951</v>
      </c>
      <c r="CQ10" s="43">
        <v>-994.48616271999958</v>
      </c>
      <c r="CR10" s="43">
        <v>-1493.7632198699991</v>
      </c>
      <c r="CS10" s="43">
        <v>-1019.9520536100013</v>
      </c>
      <c r="CT10" s="43">
        <v>-847.81634460999885</v>
      </c>
      <c r="CU10" s="43">
        <v>-571.7324905700001</v>
      </c>
      <c r="CV10" s="43">
        <v>-1309.9739510099998</v>
      </c>
      <c r="CW10" s="43">
        <v>-1015.9221345600008</v>
      </c>
      <c r="CX10" s="43">
        <v>-1557.9899706399995</v>
      </c>
      <c r="CY10" s="43">
        <v>-660.83963870000025</v>
      </c>
      <c r="CZ10" s="43">
        <v>-1607.8589998100001</v>
      </c>
      <c r="DA10" s="43">
        <v>-1480.6744184099994</v>
      </c>
      <c r="DB10" s="43">
        <v>-1181.7752369659977</v>
      </c>
      <c r="DC10" s="43">
        <v>-1592.2955070501625</v>
      </c>
      <c r="DD10" s="43">
        <v>-620.19825092983831</v>
      </c>
      <c r="DE10" s="43">
        <v>-195.49745056018864</v>
      </c>
      <c r="DF10" s="43">
        <v>98.392415399999038</v>
      </c>
      <c r="DG10" s="43">
        <v>136.7576987099992</v>
      </c>
      <c r="DH10" s="43">
        <v>-152.57821871999971</v>
      </c>
      <c r="DI10" s="43">
        <v>40.285082920000207</v>
      </c>
      <c r="DJ10" s="43">
        <v>75.360646680000826</v>
      </c>
      <c r="DK10" s="43">
        <v>-6.9623867900016876</v>
      </c>
      <c r="DL10" s="43">
        <v>-311.20626525000051</v>
      </c>
      <c r="DM10" s="43">
        <v>-589.48750890999986</v>
      </c>
      <c r="DN10" s="43">
        <v>-210.66262287000001</v>
      </c>
      <c r="DO10" s="43">
        <v>142.51094318000006</v>
      </c>
      <c r="DP10" s="43">
        <v>-516.50264549999974</v>
      </c>
      <c r="DQ10" s="43">
        <v>307.95005320999934</v>
      </c>
      <c r="DR10" s="43">
        <v>542.44565276279582</v>
      </c>
      <c r="DS10" s="43">
        <v>462.74333634822347</v>
      </c>
      <c r="DT10" s="43">
        <v>-1137.5185371235691</v>
      </c>
      <c r="DU10" s="43">
        <v>-2544.4604139655457</v>
      </c>
      <c r="DV10" s="43">
        <v>97.184771105999857</v>
      </c>
      <c r="DW10" s="43">
        <v>528.86916881500053</v>
      </c>
      <c r="DX10" s="43">
        <v>-503.39199532199967</v>
      </c>
      <c r="DY10" s="43">
        <v>445.47017732487024</v>
      </c>
      <c r="DZ10" s="43">
        <v>-179.78491763000031</v>
      </c>
      <c r="EA10" s="43">
        <v>426.37982251999949</v>
      </c>
      <c r="EB10" s="43">
        <v>-509.3253757099987</v>
      </c>
      <c r="EC10" s="43">
        <v>93.682304150000505</v>
      </c>
    </row>
    <row r="11" spans="1:133" ht="15" customHeight="1" x14ac:dyDescent="0.3">
      <c r="A11" s="45"/>
      <c r="B11" s="46" t="s">
        <v>95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7">
        <v>2667.2</v>
      </c>
      <c r="BO11" s="47">
        <v>3185.7</v>
      </c>
      <c r="BP11" s="47">
        <v>3932.5</v>
      </c>
      <c r="BQ11" s="47">
        <v>3377.4</v>
      </c>
      <c r="BR11" s="47">
        <v>3116.1</v>
      </c>
      <c r="BS11" s="47">
        <v>3344.3</v>
      </c>
      <c r="BT11" s="47">
        <v>3557.9</v>
      </c>
      <c r="BU11" s="47">
        <v>4127.7</v>
      </c>
      <c r="BV11" s="47">
        <v>4001.5</v>
      </c>
      <c r="BW11" s="47">
        <v>4414.7</v>
      </c>
      <c r="BX11" s="47">
        <v>5564.2</v>
      </c>
      <c r="BY11" s="47">
        <v>5095.8</v>
      </c>
      <c r="BZ11" s="47">
        <v>5388.7</v>
      </c>
      <c r="CA11" s="47">
        <v>4998.7000000000007</v>
      </c>
      <c r="CB11" s="47">
        <v>5342.8</v>
      </c>
      <c r="CC11" s="47">
        <v>5391.7000000000007</v>
      </c>
      <c r="CD11" s="47">
        <v>4745.6000000000004</v>
      </c>
      <c r="CE11" s="47">
        <v>4658.1000000000004</v>
      </c>
      <c r="CF11" s="47">
        <v>5427.2000000000007</v>
      </c>
      <c r="CG11" s="47">
        <v>4772.1000000000004</v>
      </c>
      <c r="CH11" s="47">
        <v>3665.2</v>
      </c>
      <c r="CI11" s="47">
        <v>4403.6000000000004</v>
      </c>
      <c r="CJ11" s="47">
        <v>4665.3999999999996</v>
      </c>
      <c r="CK11" s="47">
        <v>4106.6000000000004</v>
      </c>
      <c r="CL11" s="48">
        <v>3601.8</v>
      </c>
      <c r="CM11" s="48">
        <v>3517.8</v>
      </c>
      <c r="CN11" s="48">
        <v>3609.8</v>
      </c>
      <c r="CO11" s="48">
        <v>3479.2</v>
      </c>
      <c r="CP11" s="48">
        <v>2685.8885999999998</v>
      </c>
      <c r="CQ11" s="48">
        <v>3453.2010999999998</v>
      </c>
      <c r="CR11" s="48">
        <v>3515.5308000000005</v>
      </c>
      <c r="CS11" s="48">
        <v>3278.2294000000002</v>
      </c>
      <c r="CT11" s="48">
        <v>3366.2439992</v>
      </c>
      <c r="CU11" s="48">
        <v>3636.1223057799998</v>
      </c>
      <c r="CV11" s="48">
        <v>3236.0695827399995</v>
      </c>
      <c r="CW11" s="48">
        <v>3579.0097600499998</v>
      </c>
      <c r="CX11" s="48">
        <v>3812.9279633199994</v>
      </c>
      <c r="CY11" s="48">
        <v>3925.0830180500006</v>
      </c>
      <c r="CZ11" s="48">
        <v>3739.7811542399995</v>
      </c>
      <c r="DA11" s="48">
        <v>3274.0607670499999</v>
      </c>
      <c r="DB11" s="48">
        <v>3269.5357599300005</v>
      </c>
      <c r="DC11" s="48">
        <v>3576.3466725499998</v>
      </c>
      <c r="DD11" s="48">
        <v>3856.2270584800008</v>
      </c>
      <c r="DE11" s="48">
        <v>3943.4239067800004</v>
      </c>
      <c r="DF11" s="48">
        <v>3070.02657985</v>
      </c>
      <c r="DG11" s="48">
        <v>2089.0362442599999</v>
      </c>
      <c r="DH11" s="48">
        <v>3158.0461273400001</v>
      </c>
      <c r="DI11" s="48">
        <v>3289.7019527600005</v>
      </c>
      <c r="DJ11" s="48">
        <v>3750.3432127900005</v>
      </c>
      <c r="DK11" s="48">
        <v>3966.7385234799999</v>
      </c>
      <c r="DL11" s="48">
        <v>4382.0425394100002</v>
      </c>
      <c r="DM11" s="48">
        <v>4749.3032304899998</v>
      </c>
      <c r="DN11" s="48">
        <v>4907.6020909899999</v>
      </c>
      <c r="DO11" s="48">
        <v>5471.8228764300002</v>
      </c>
      <c r="DP11" s="48">
        <v>5249.1543082400003</v>
      </c>
      <c r="DQ11" s="48">
        <v>4814.5670508699995</v>
      </c>
      <c r="DR11" s="48">
        <v>4805.3342884900003</v>
      </c>
      <c r="DS11" s="48">
        <v>5072.9553575399996</v>
      </c>
      <c r="DT11" s="48">
        <v>5508.9335396400002</v>
      </c>
      <c r="DU11" s="48">
        <v>4787.8874879200002</v>
      </c>
      <c r="DV11" s="48">
        <v>4435.8600803299996</v>
      </c>
      <c r="DW11" s="48">
        <v>4677.7192448699998</v>
      </c>
      <c r="DX11" s="48">
        <v>5068.9971195500002</v>
      </c>
      <c r="DY11" s="48">
        <v>4963.7970156600004</v>
      </c>
      <c r="DZ11" s="48">
        <v>4475.7178312300002</v>
      </c>
      <c r="EA11" s="48">
        <v>4630.9590297000004</v>
      </c>
      <c r="EB11" s="48">
        <v>4911.0492101499995</v>
      </c>
      <c r="EC11" s="48">
        <v>4594.4827303100001</v>
      </c>
    </row>
    <row r="12" spans="1:133" ht="15" customHeight="1" x14ac:dyDescent="0.3">
      <c r="A12" s="45"/>
      <c r="B12" s="46" t="s">
        <v>96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7">
        <v>3593.8</v>
      </c>
      <c r="BO12" s="47">
        <v>3886.7</v>
      </c>
      <c r="BP12" s="47">
        <v>3990</v>
      </c>
      <c r="BQ12" s="47">
        <v>3886.7</v>
      </c>
      <c r="BR12" s="47">
        <v>3987.9</v>
      </c>
      <c r="BS12" s="47">
        <v>4647.5</v>
      </c>
      <c r="BT12" s="47">
        <v>4967.2</v>
      </c>
      <c r="BU12" s="47">
        <v>5106.8999999999996</v>
      </c>
      <c r="BV12" s="47">
        <v>5568.1</v>
      </c>
      <c r="BW12" s="47">
        <v>6136.7</v>
      </c>
      <c r="BX12" s="47">
        <v>7477.7</v>
      </c>
      <c r="BY12" s="47">
        <v>6479</v>
      </c>
      <c r="BZ12" s="47">
        <v>6471.9</v>
      </c>
      <c r="CA12" s="47">
        <v>6729.0999999999995</v>
      </c>
      <c r="CB12" s="47">
        <v>7707.5</v>
      </c>
      <c r="CC12" s="47">
        <v>6853.1999999999989</v>
      </c>
      <c r="CD12" s="47">
        <v>6395.7</v>
      </c>
      <c r="CE12" s="47">
        <v>6568.9</v>
      </c>
      <c r="CF12" s="47">
        <v>7157.8</v>
      </c>
      <c r="CG12" s="47">
        <v>6371</v>
      </c>
      <c r="CH12" s="47">
        <v>5609.2</v>
      </c>
      <c r="CI12" s="47">
        <v>6659.5</v>
      </c>
      <c r="CJ12" s="47">
        <v>7179.3</v>
      </c>
      <c r="CK12" s="47">
        <v>6335.1</v>
      </c>
      <c r="CL12" s="48">
        <v>5680</v>
      </c>
      <c r="CM12" s="48">
        <v>5429.7</v>
      </c>
      <c r="CN12" s="48">
        <v>6158.2</v>
      </c>
      <c r="CO12" s="48">
        <v>5273.9</v>
      </c>
      <c r="CP12" s="48">
        <v>4559.4669999999996</v>
      </c>
      <c r="CQ12" s="48">
        <v>5242.7740999999996</v>
      </c>
      <c r="CR12" s="48">
        <v>5578.9139999999998</v>
      </c>
      <c r="CS12" s="48">
        <v>5312.6014000000005</v>
      </c>
      <c r="CT12" s="48">
        <v>5431.6893409999993</v>
      </c>
      <c r="CU12" s="48">
        <v>5596.6509379999998</v>
      </c>
      <c r="CV12" s="48">
        <v>5456.9059429999988</v>
      </c>
      <c r="CW12" s="48">
        <v>5801.0198440000004</v>
      </c>
      <c r="CX12" s="48">
        <v>5938.3276343899988</v>
      </c>
      <c r="CY12" s="48">
        <v>6020.8256078600007</v>
      </c>
      <c r="CZ12" s="48">
        <v>6209.3357192200001</v>
      </c>
      <c r="DA12" s="48">
        <v>5792.1726519200001</v>
      </c>
      <c r="DB12" s="48">
        <v>5539.0397670000002</v>
      </c>
      <c r="DC12" s="48">
        <v>5904.4100972699998</v>
      </c>
      <c r="DD12" s="48">
        <v>5574.1972875199999</v>
      </c>
      <c r="DE12" s="48">
        <v>5235.2607596999997</v>
      </c>
      <c r="DF12" s="48">
        <v>3991.0090767400006</v>
      </c>
      <c r="DG12" s="48">
        <v>3036.4884227300004</v>
      </c>
      <c r="DH12" s="48">
        <v>3517.9119369699997</v>
      </c>
      <c r="DI12" s="48">
        <v>3861.3914569099998</v>
      </c>
      <c r="DJ12" s="48">
        <v>4246.56178714</v>
      </c>
      <c r="DK12" s="48">
        <v>4660.4732111700014</v>
      </c>
      <c r="DL12" s="48">
        <v>5320.22401481</v>
      </c>
      <c r="DM12" s="48">
        <v>6029.6744130099996</v>
      </c>
      <c r="DN12" s="48">
        <v>6502.2558031899998</v>
      </c>
      <c r="DO12" s="48">
        <v>6816.7517809000001</v>
      </c>
      <c r="DP12" s="48">
        <v>7278.4654290600001</v>
      </c>
      <c r="DQ12" s="48">
        <v>6545.92594697</v>
      </c>
      <c r="DR12" s="48">
        <v>6073.99206916</v>
      </c>
      <c r="DS12" s="48">
        <v>6498.4677495400001</v>
      </c>
      <c r="DT12" s="48">
        <v>8248.2002039300005</v>
      </c>
      <c r="DU12" s="48">
        <v>9199.3733972600003</v>
      </c>
      <c r="DV12" s="48">
        <v>6191.3423367699997</v>
      </c>
      <c r="DW12" s="48">
        <v>6477.8723097599996</v>
      </c>
      <c r="DX12" s="48">
        <v>7047.0918208599996</v>
      </c>
      <c r="DY12" s="48">
        <v>6780.8090075800001</v>
      </c>
      <c r="DZ12" s="48">
        <v>6568.9333358799995</v>
      </c>
      <c r="EA12" s="48">
        <v>7050.1935607599999</v>
      </c>
      <c r="EB12" s="48">
        <v>7294.4828263199997</v>
      </c>
      <c r="EC12" s="48">
        <v>7280.3562963399991</v>
      </c>
    </row>
    <row r="13" spans="1:133" ht="15" customHeight="1" x14ac:dyDescent="0.3">
      <c r="A13" s="45"/>
      <c r="B13" s="46" t="s">
        <v>97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7">
        <v>1383.8</v>
      </c>
      <c r="BO13" s="47">
        <v>1296.8</v>
      </c>
      <c r="BP13" s="47">
        <v>1331.9</v>
      </c>
      <c r="BQ13" s="47">
        <v>1482.3</v>
      </c>
      <c r="BR13" s="47">
        <v>1475.1</v>
      </c>
      <c r="BS13" s="47">
        <v>1473.6</v>
      </c>
      <c r="BT13" s="47">
        <v>1608.6</v>
      </c>
      <c r="BU13" s="47">
        <v>1854.7</v>
      </c>
      <c r="BV13" s="47">
        <v>1985.6</v>
      </c>
      <c r="BW13" s="47">
        <v>1901.4</v>
      </c>
      <c r="BX13" s="47">
        <v>2043.4</v>
      </c>
      <c r="BY13" s="47">
        <v>2178.1</v>
      </c>
      <c r="BZ13" s="47">
        <v>2457</v>
      </c>
      <c r="CA13" s="47">
        <v>2374</v>
      </c>
      <c r="CB13" s="47">
        <v>2538.7999999999997</v>
      </c>
      <c r="CC13" s="47">
        <v>2600.2000000000003</v>
      </c>
      <c r="CD13" s="47">
        <v>2696.2</v>
      </c>
      <c r="CE13" s="47">
        <v>2546.4999999999995</v>
      </c>
      <c r="CF13" s="47">
        <v>2806.2</v>
      </c>
      <c r="CG13" s="47">
        <v>2751.5999999999995</v>
      </c>
      <c r="CH13" s="47">
        <v>3092.6</v>
      </c>
      <c r="CI13" s="47">
        <v>2806.9</v>
      </c>
      <c r="CJ13" s="47">
        <v>2659.3</v>
      </c>
      <c r="CK13" s="47">
        <v>2878.8</v>
      </c>
      <c r="CL13" s="48">
        <v>3120.5</v>
      </c>
      <c r="CM13" s="48">
        <v>2937.5</v>
      </c>
      <c r="CN13" s="48">
        <v>2894.9</v>
      </c>
      <c r="CO13" s="48">
        <v>2912.6</v>
      </c>
      <c r="CP13" s="48">
        <v>3173.3221096700004</v>
      </c>
      <c r="CQ13" s="48">
        <v>2986.2377943100005</v>
      </c>
      <c r="CR13" s="48">
        <v>2970.5535278299999</v>
      </c>
      <c r="CS13" s="48">
        <v>3144.9745019999991</v>
      </c>
      <c r="CT13" s="48">
        <v>3476.3320728000003</v>
      </c>
      <c r="CU13" s="48">
        <v>3342.6310533599999</v>
      </c>
      <c r="CV13" s="48">
        <v>3215.6312342899996</v>
      </c>
      <c r="CW13" s="48">
        <v>3299.2128647</v>
      </c>
      <c r="CX13" s="48">
        <v>3616.6493784499994</v>
      </c>
      <c r="CY13" s="48">
        <v>3438.4081667099999</v>
      </c>
      <c r="CZ13" s="48">
        <v>3249.1047471900001</v>
      </c>
      <c r="DA13" s="48">
        <v>3242.5296297800005</v>
      </c>
      <c r="DB13" s="48">
        <v>3630.7415239399993</v>
      </c>
      <c r="DC13" s="48">
        <v>3430.7293933199999</v>
      </c>
      <c r="DD13" s="48">
        <v>3377.6862902899998</v>
      </c>
      <c r="DE13" s="48">
        <v>3315.2752073799998</v>
      </c>
      <c r="DF13" s="48">
        <v>3178.4529916599995</v>
      </c>
      <c r="DG13" s="48">
        <v>1464.7131517999997</v>
      </c>
      <c r="DH13" s="48">
        <v>1525.4444771899998</v>
      </c>
      <c r="DI13" s="48">
        <v>2028.0227903399996</v>
      </c>
      <c r="DJ13" s="48">
        <v>2173.6126775700004</v>
      </c>
      <c r="DK13" s="48">
        <v>2430.3229724299999</v>
      </c>
      <c r="DL13" s="48">
        <v>2916.3470792799994</v>
      </c>
      <c r="DM13" s="48">
        <v>3153.7755526400001</v>
      </c>
      <c r="DN13" s="48">
        <v>3471.79069308</v>
      </c>
      <c r="DO13" s="48">
        <v>3671.2112093599999</v>
      </c>
      <c r="DP13" s="48">
        <v>3868.6079624600002</v>
      </c>
      <c r="DQ13" s="48">
        <v>4165.7448126899999</v>
      </c>
      <c r="DR13" s="48">
        <v>4443.6521853739996</v>
      </c>
      <c r="DS13" s="48">
        <v>4211.2931950299999</v>
      </c>
      <c r="DT13" s="48">
        <v>4447.3548023000003</v>
      </c>
      <c r="DU13" s="48">
        <v>4638.6857577800001</v>
      </c>
      <c r="DV13" s="48">
        <v>4569.4768420680002</v>
      </c>
      <c r="DW13" s="48">
        <v>4514.3950348830003</v>
      </c>
      <c r="DX13" s="48">
        <v>4585.3510709949996</v>
      </c>
      <c r="DY13" s="48">
        <v>4716.5031583099999</v>
      </c>
      <c r="DZ13" s="48">
        <v>5015.1995739599988</v>
      </c>
      <c r="EA13" s="48">
        <v>4860.0638612899993</v>
      </c>
      <c r="EB13" s="48">
        <v>5030.5686985700013</v>
      </c>
      <c r="EC13" s="48">
        <v>5288.19495826</v>
      </c>
    </row>
    <row r="14" spans="1:133" ht="15" customHeight="1" x14ac:dyDescent="0.3">
      <c r="A14" s="45"/>
      <c r="B14" s="46" t="s">
        <v>98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7">
        <v>582.4</v>
      </c>
      <c r="BO14" s="47">
        <v>482.5</v>
      </c>
      <c r="BP14" s="47">
        <v>512</v>
      </c>
      <c r="BQ14" s="47">
        <v>614</v>
      </c>
      <c r="BR14" s="47">
        <v>621.6</v>
      </c>
      <c r="BS14" s="47">
        <v>665.2</v>
      </c>
      <c r="BT14" s="47">
        <v>731.5</v>
      </c>
      <c r="BU14" s="47">
        <v>769.5</v>
      </c>
      <c r="BV14" s="47">
        <v>1052.3</v>
      </c>
      <c r="BW14" s="47">
        <v>1055</v>
      </c>
      <c r="BX14" s="47">
        <v>970.7</v>
      </c>
      <c r="BY14" s="47">
        <v>1224.5</v>
      </c>
      <c r="BZ14" s="47">
        <v>1002.9</v>
      </c>
      <c r="CA14" s="47">
        <v>987.9000000000002</v>
      </c>
      <c r="CB14" s="47">
        <v>1102.6999999999998</v>
      </c>
      <c r="CC14" s="47">
        <v>1317.3</v>
      </c>
      <c r="CD14" s="47">
        <v>1084.2</v>
      </c>
      <c r="CE14" s="47">
        <v>1236.1000000000001</v>
      </c>
      <c r="CF14" s="47">
        <v>1301.0000000000002</v>
      </c>
      <c r="CG14" s="47">
        <v>1521.1</v>
      </c>
      <c r="CH14" s="47">
        <v>1291.9000000000001</v>
      </c>
      <c r="CI14" s="47">
        <v>1112.0999999999999</v>
      </c>
      <c r="CJ14" s="47">
        <v>1173.4000000000001</v>
      </c>
      <c r="CK14" s="47">
        <v>1363.2</v>
      </c>
      <c r="CL14" s="48">
        <v>1322.1</v>
      </c>
      <c r="CM14" s="48">
        <v>1088.2</v>
      </c>
      <c r="CN14" s="48">
        <v>1178.5999999999999</v>
      </c>
      <c r="CO14" s="48">
        <v>1234.9000000000001</v>
      </c>
      <c r="CP14" s="48">
        <v>1189.4037827500001</v>
      </c>
      <c r="CQ14" s="48">
        <v>1163.8419391599998</v>
      </c>
      <c r="CR14" s="48">
        <v>1174.4380179499999</v>
      </c>
      <c r="CS14" s="48">
        <v>1252.9587339499999</v>
      </c>
      <c r="CT14" s="48">
        <v>1228.1701692799998</v>
      </c>
      <c r="CU14" s="48">
        <v>1110.70962592</v>
      </c>
      <c r="CV14" s="48">
        <v>1138.43000981</v>
      </c>
      <c r="CW14" s="48">
        <v>1195.9412105900003</v>
      </c>
      <c r="CX14" s="48">
        <v>1478.0406959799996</v>
      </c>
      <c r="CY14" s="48">
        <v>1099.45742928</v>
      </c>
      <c r="CZ14" s="48">
        <v>1237.2258993099997</v>
      </c>
      <c r="DA14" s="48">
        <v>1393.9780352099999</v>
      </c>
      <c r="DB14" s="48">
        <v>1377.96891923</v>
      </c>
      <c r="DC14" s="48">
        <v>1286.9091567999999</v>
      </c>
      <c r="DD14" s="48">
        <v>1235.2026236599997</v>
      </c>
      <c r="DE14" s="48">
        <v>1199.3983105100001</v>
      </c>
      <c r="DF14" s="48">
        <v>1184.90918489</v>
      </c>
      <c r="DG14" s="48">
        <v>466.06330495000003</v>
      </c>
      <c r="DH14" s="48">
        <v>728.68559343999993</v>
      </c>
      <c r="DI14" s="48">
        <v>800.27412960000015</v>
      </c>
      <c r="DJ14" s="48">
        <v>856.56254058000002</v>
      </c>
      <c r="DK14" s="48">
        <v>941.84092800000008</v>
      </c>
      <c r="DL14" s="48">
        <v>1056.3022206900002</v>
      </c>
      <c r="DM14" s="48">
        <v>1262.33566021</v>
      </c>
      <c r="DN14" s="48">
        <v>1378.2281459000001</v>
      </c>
      <c r="DO14" s="48">
        <v>1347.7913748599999</v>
      </c>
      <c r="DP14" s="48">
        <v>1432.19674009</v>
      </c>
      <c r="DQ14" s="48">
        <v>1482.5415004700001</v>
      </c>
      <c r="DR14" s="48">
        <v>1397.3338187469999</v>
      </c>
      <c r="DS14" s="48">
        <v>1297.790869555</v>
      </c>
      <c r="DT14" s="48">
        <v>1523.9205108599999</v>
      </c>
      <c r="DU14" s="48">
        <v>1828.85219308</v>
      </c>
      <c r="DV14" s="48">
        <v>1424.131433642</v>
      </c>
      <c r="DW14" s="48">
        <v>1311.271989008</v>
      </c>
      <c r="DX14" s="48">
        <v>1606.3198756270001</v>
      </c>
      <c r="DY14" s="48">
        <v>1604.0223704709999</v>
      </c>
      <c r="DZ14" s="48">
        <v>1515.6909506999998</v>
      </c>
      <c r="EA14" s="48">
        <v>1297.9526120099999</v>
      </c>
      <c r="EB14" s="48">
        <v>1601.77458953</v>
      </c>
      <c r="EC14" s="48">
        <v>1495.0767644800001</v>
      </c>
    </row>
    <row r="15" spans="1:133" ht="15" customHeight="1" x14ac:dyDescent="0.3">
      <c r="A15" s="45"/>
      <c r="B15" s="49" t="s">
        <v>99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7">
        <v>-125.20000000000039</v>
      </c>
      <c r="BO15" s="47">
        <v>113.29999999999995</v>
      </c>
      <c r="BP15" s="47">
        <v>762.40000000000009</v>
      </c>
      <c r="BQ15" s="47">
        <v>359.00000000000023</v>
      </c>
      <c r="BR15" s="47">
        <v>-18.300000000000296</v>
      </c>
      <c r="BS15" s="47">
        <v>-494.79999999999995</v>
      </c>
      <c r="BT15" s="47">
        <v>-532.19999999999982</v>
      </c>
      <c r="BU15" s="47">
        <v>106.00000000000023</v>
      </c>
      <c r="BV15" s="47">
        <v>-633.30000000000041</v>
      </c>
      <c r="BW15" s="47">
        <v>-875.59999999999991</v>
      </c>
      <c r="BX15" s="47">
        <v>-840.8</v>
      </c>
      <c r="BY15" s="47">
        <v>-429.59999999999991</v>
      </c>
      <c r="BZ15" s="47">
        <v>370.9000000000002</v>
      </c>
      <c r="CA15" s="47">
        <v>-344.29999999999893</v>
      </c>
      <c r="CB15" s="47">
        <v>-928.59999999999991</v>
      </c>
      <c r="CC15" s="47">
        <v>-178.59999999999786</v>
      </c>
      <c r="CD15" s="47">
        <v>-38.099999999999682</v>
      </c>
      <c r="CE15" s="47">
        <v>-600.39999999999986</v>
      </c>
      <c r="CF15" s="47">
        <v>-225.39999999999986</v>
      </c>
      <c r="CG15" s="47">
        <v>-368.40000000000009</v>
      </c>
      <c r="CH15" s="47">
        <v>-143.30000000000018</v>
      </c>
      <c r="CI15" s="47">
        <v>-561.09999999999945</v>
      </c>
      <c r="CJ15" s="47">
        <v>-1028.0000000000005</v>
      </c>
      <c r="CK15" s="47">
        <v>-712.89999999999986</v>
      </c>
      <c r="CL15" s="48">
        <v>-279.79999999999973</v>
      </c>
      <c r="CM15" s="48">
        <v>-62.599999999999682</v>
      </c>
      <c r="CN15" s="48">
        <v>-832.09999999999945</v>
      </c>
      <c r="CO15" s="48">
        <v>-117</v>
      </c>
      <c r="CP15" s="48">
        <v>110.33992692000038</v>
      </c>
      <c r="CQ15" s="48">
        <v>32.822855150000805</v>
      </c>
      <c r="CR15" s="48">
        <v>-267.26769011999932</v>
      </c>
      <c r="CS15" s="48">
        <v>-142.35623195000107</v>
      </c>
      <c r="CT15" s="47">
        <v>182.71656172000121</v>
      </c>
      <c r="CU15" s="47">
        <v>271.39279521999993</v>
      </c>
      <c r="CV15" s="47">
        <v>-143.6351357799997</v>
      </c>
      <c r="CW15" s="47">
        <v>-118.73842984000089</v>
      </c>
      <c r="CX15" s="47">
        <v>13.209011400000463</v>
      </c>
      <c r="CY15" s="47">
        <v>243.20814761999986</v>
      </c>
      <c r="CZ15" s="47">
        <v>-457.67571710000016</v>
      </c>
      <c r="DA15" s="47">
        <v>-669.56029029999968</v>
      </c>
      <c r="DB15" s="47">
        <v>-16.731402360000402</v>
      </c>
      <c r="DC15" s="47">
        <v>-184.24318820000008</v>
      </c>
      <c r="DD15" s="47">
        <v>424.51343759000088</v>
      </c>
      <c r="DE15" s="47">
        <v>824.04004395000038</v>
      </c>
      <c r="DF15" s="47">
        <v>1072.5613098799988</v>
      </c>
      <c r="DG15" s="47">
        <v>51.197668379999129</v>
      </c>
      <c r="DH15" s="47">
        <v>436.89307412000028</v>
      </c>
      <c r="DI15" s="47">
        <v>656.05915659000016</v>
      </c>
      <c r="DJ15" s="47">
        <v>820.83156264000093</v>
      </c>
      <c r="DK15" s="47">
        <v>794.74735673999839</v>
      </c>
      <c r="DL15" s="47">
        <v>921.86338318999947</v>
      </c>
      <c r="DM15" s="47">
        <v>611.06870991000028</v>
      </c>
      <c r="DN15" s="47">
        <v>498.90883497999994</v>
      </c>
      <c r="DO15" s="47">
        <v>978.49093003000007</v>
      </c>
      <c r="DP15" s="47">
        <v>407.10010155000032</v>
      </c>
      <c r="DQ15" s="47">
        <v>951.84441611999932</v>
      </c>
      <c r="DR15" s="47">
        <v>1777.660585957</v>
      </c>
      <c r="DS15" s="47">
        <v>1487.9899334749994</v>
      </c>
      <c r="DT15" s="47">
        <v>184.16762715000004</v>
      </c>
      <c r="DU15" s="47">
        <v>-1601.6523446399999</v>
      </c>
      <c r="DV15" s="47">
        <v>1389.863151986</v>
      </c>
      <c r="DW15" s="47">
        <v>1402.9699809850006</v>
      </c>
      <c r="DX15" s="47">
        <v>1000.9364940580001</v>
      </c>
      <c r="DY15" s="47">
        <v>1295.4687959190003</v>
      </c>
      <c r="DZ15" s="47">
        <v>1406.2931186099997</v>
      </c>
      <c r="EA15" s="47">
        <v>1142.8767182199999</v>
      </c>
      <c r="EB15" s="47">
        <v>1045.3604928700011</v>
      </c>
      <c r="EC15" s="47">
        <v>1107.244627750001</v>
      </c>
    </row>
    <row r="16" spans="1:133" ht="15" customHeight="1" x14ac:dyDescent="0.3">
      <c r="A16" s="50"/>
      <c r="B16" s="46" t="s">
        <v>100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7">
        <v>390.3</v>
      </c>
      <c r="BO16" s="47">
        <v>408.8</v>
      </c>
      <c r="BP16" s="47">
        <v>336.6</v>
      </c>
      <c r="BQ16" s="47">
        <v>323.10000000000002</v>
      </c>
      <c r="BR16" s="47">
        <v>382.2</v>
      </c>
      <c r="BS16" s="47">
        <v>337.1</v>
      </c>
      <c r="BT16" s="47">
        <v>338.4</v>
      </c>
      <c r="BU16" s="47">
        <v>377.4</v>
      </c>
      <c r="BV16" s="47">
        <v>480.9</v>
      </c>
      <c r="BW16" s="47">
        <v>409.3</v>
      </c>
      <c r="BX16" s="47">
        <v>422.6</v>
      </c>
      <c r="BY16" s="47">
        <v>480.2</v>
      </c>
      <c r="BZ16" s="47">
        <v>415.3</v>
      </c>
      <c r="CA16" s="47">
        <v>427.79999999999995</v>
      </c>
      <c r="CB16" s="47">
        <v>405.2</v>
      </c>
      <c r="CC16" s="47">
        <v>467.8</v>
      </c>
      <c r="CD16" s="47">
        <v>602.30000000000007</v>
      </c>
      <c r="CE16" s="47">
        <v>461.20000000000005</v>
      </c>
      <c r="CF16" s="47">
        <v>431.90000000000003</v>
      </c>
      <c r="CG16" s="47">
        <v>453.09999999999997</v>
      </c>
      <c r="CH16" s="47">
        <v>537.79999999999995</v>
      </c>
      <c r="CI16" s="47">
        <v>446.8</v>
      </c>
      <c r="CJ16" s="47">
        <v>443.3</v>
      </c>
      <c r="CK16" s="47">
        <v>495.2</v>
      </c>
      <c r="CL16" s="48">
        <v>505.7</v>
      </c>
      <c r="CM16" s="48">
        <v>381.8</v>
      </c>
      <c r="CN16" s="48">
        <v>443.9</v>
      </c>
      <c r="CO16" s="48">
        <v>455</v>
      </c>
      <c r="CP16" s="48">
        <v>565.58585937999999</v>
      </c>
      <c r="CQ16" s="48">
        <v>449.26182937999994</v>
      </c>
      <c r="CR16" s="48">
        <v>442.88291621000002</v>
      </c>
      <c r="CS16" s="48">
        <v>431.10069716999999</v>
      </c>
      <c r="CT16" s="48">
        <v>600.48204415999999</v>
      </c>
      <c r="CU16" s="48">
        <v>496.97781938999998</v>
      </c>
      <c r="CV16" s="48">
        <v>513.05151617000001</v>
      </c>
      <c r="CW16" s="48">
        <v>536.97162877000005</v>
      </c>
      <c r="CX16" s="48">
        <v>623.23237727000003</v>
      </c>
      <c r="CY16" s="48">
        <v>492.37728294000004</v>
      </c>
      <c r="CZ16" s="48">
        <v>534.70786868999994</v>
      </c>
      <c r="DA16" s="48">
        <v>608.23280648000002</v>
      </c>
      <c r="DB16" s="48">
        <v>585.60699467845984</v>
      </c>
      <c r="DC16" s="48">
        <v>448.76847523460657</v>
      </c>
      <c r="DD16" s="48">
        <v>573.70226829215289</v>
      </c>
      <c r="DE16" s="48">
        <v>409.42464071821371</v>
      </c>
      <c r="DF16" s="48">
        <v>523.94040556000004</v>
      </c>
      <c r="DG16" s="48">
        <v>348.17964073999997</v>
      </c>
      <c r="DH16" s="48">
        <v>288.18505814000002</v>
      </c>
      <c r="DI16" s="48">
        <v>265.16038294000003</v>
      </c>
      <c r="DJ16" s="48">
        <v>343.69405671000004</v>
      </c>
      <c r="DK16" s="48">
        <v>246.29583507000004</v>
      </c>
      <c r="DL16" s="48">
        <v>264.21774452999995</v>
      </c>
      <c r="DM16" s="48">
        <v>280.77869217</v>
      </c>
      <c r="DN16" s="48">
        <v>490.54401789000002</v>
      </c>
      <c r="DO16" s="48">
        <v>392.02390919999999</v>
      </c>
      <c r="DP16" s="48">
        <v>527.44251966000002</v>
      </c>
      <c r="DQ16" s="48">
        <v>678.24389940000003</v>
      </c>
      <c r="DR16" s="48">
        <v>911.25434138012599</v>
      </c>
      <c r="DS16" s="48">
        <v>831.72210453828404</v>
      </c>
      <c r="DT16" s="48">
        <v>903.156617129761</v>
      </c>
      <c r="DU16" s="48">
        <v>964.10611482030401</v>
      </c>
      <c r="DV16" s="48">
        <v>1123.2107176899999</v>
      </c>
      <c r="DW16" s="48">
        <v>1031.31773297</v>
      </c>
      <c r="DX16" s="48">
        <v>1044.78214669</v>
      </c>
      <c r="DY16" s="48">
        <v>1059.7551349800001</v>
      </c>
      <c r="DZ16" s="48">
        <v>1005.8076477499999</v>
      </c>
      <c r="EA16" s="48">
        <v>1065.0368464399999</v>
      </c>
      <c r="EB16" s="48">
        <v>1059.9986497099999</v>
      </c>
      <c r="EC16" s="48">
        <v>1071.9252415599999</v>
      </c>
    </row>
    <row r="17" spans="1:133" ht="15" customHeight="1" x14ac:dyDescent="0.3">
      <c r="A17" s="50"/>
      <c r="B17" s="46" t="s">
        <v>101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7">
        <v>812.6</v>
      </c>
      <c r="BO17" s="47">
        <v>711.7</v>
      </c>
      <c r="BP17" s="47">
        <v>892.1</v>
      </c>
      <c r="BQ17" s="47">
        <v>490.4</v>
      </c>
      <c r="BR17" s="47">
        <v>1173</v>
      </c>
      <c r="BS17" s="47">
        <v>771.6</v>
      </c>
      <c r="BT17" s="47">
        <v>1025.2</v>
      </c>
      <c r="BU17" s="47">
        <v>776.6</v>
      </c>
      <c r="BV17" s="47">
        <v>1082.9000000000001</v>
      </c>
      <c r="BW17" s="47">
        <v>796.1</v>
      </c>
      <c r="BX17" s="47">
        <v>996.6</v>
      </c>
      <c r="BY17" s="47">
        <v>831.4</v>
      </c>
      <c r="BZ17" s="47">
        <v>1265.9000000000001</v>
      </c>
      <c r="CA17" s="47">
        <v>961</v>
      </c>
      <c r="CB17" s="47">
        <v>1199.9000000000001</v>
      </c>
      <c r="CC17" s="47">
        <v>1027.6000000000001</v>
      </c>
      <c r="CD17" s="47">
        <v>1497.4</v>
      </c>
      <c r="CE17" s="47">
        <v>1061.4000000000001</v>
      </c>
      <c r="CF17" s="47">
        <v>1221.0999999999999</v>
      </c>
      <c r="CG17" s="47">
        <v>1076</v>
      </c>
      <c r="CH17" s="47">
        <v>1792.3</v>
      </c>
      <c r="CI17" s="47">
        <v>1382</v>
      </c>
      <c r="CJ17" s="47">
        <v>1643</v>
      </c>
      <c r="CK17" s="47">
        <v>1459.9</v>
      </c>
      <c r="CL17" s="48">
        <v>1420.9</v>
      </c>
      <c r="CM17" s="48">
        <v>1284.9000000000001</v>
      </c>
      <c r="CN17" s="48">
        <v>1464.5</v>
      </c>
      <c r="CO17" s="48">
        <v>1067</v>
      </c>
      <c r="CP17" s="48">
        <v>1652.8726326199999</v>
      </c>
      <c r="CQ17" s="48">
        <v>1439.7385472500002</v>
      </c>
      <c r="CR17" s="48">
        <v>1634.89244596</v>
      </c>
      <c r="CS17" s="48">
        <v>1298.4786188300002</v>
      </c>
      <c r="CT17" s="48">
        <v>1612.5853504900001</v>
      </c>
      <c r="CU17" s="48">
        <v>1299.79190518</v>
      </c>
      <c r="CV17" s="48">
        <v>1642.3485314000002</v>
      </c>
      <c r="CW17" s="48">
        <v>1405.55843349</v>
      </c>
      <c r="CX17" s="48">
        <v>2131.0850413099997</v>
      </c>
      <c r="CY17" s="48">
        <v>1358.8352242600001</v>
      </c>
      <c r="CZ17" s="48">
        <v>1624.5632863999999</v>
      </c>
      <c r="DA17" s="48">
        <v>1374.8754055899999</v>
      </c>
      <c r="DB17" s="48">
        <v>1689.6654921344571</v>
      </c>
      <c r="DC17" s="48">
        <v>1796.5521088947692</v>
      </c>
      <c r="DD17" s="48">
        <v>1560.5947376719921</v>
      </c>
      <c r="DE17" s="48">
        <v>1400.8172905184026</v>
      </c>
      <c r="DF17" s="48">
        <v>1449.8878812399998</v>
      </c>
      <c r="DG17" s="48">
        <v>265.5350507199999</v>
      </c>
      <c r="DH17" s="48">
        <v>883.32687133000002</v>
      </c>
      <c r="DI17" s="48">
        <v>890.06014776000006</v>
      </c>
      <c r="DJ17" s="48">
        <v>1105.83515235</v>
      </c>
      <c r="DK17" s="48">
        <v>1072.7963439300001</v>
      </c>
      <c r="DL17" s="48">
        <v>1542.2085258699999</v>
      </c>
      <c r="DM17" s="48">
        <v>1578.5383066900001</v>
      </c>
      <c r="DN17" s="48">
        <v>1198.0718239</v>
      </c>
      <c r="DO17" s="48">
        <v>1226.5888418</v>
      </c>
      <c r="DP17" s="48">
        <v>1431.0556781800001</v>
      </c>
      <c r="DQ17" s="48">
        <v>1301.0872781200001</v>
      </c>
      <c r="DR17" s="48">
        <v>2149.1991550743301</v>
      </c>
      <c r="DS17" s="48">
        <v>1832.1917329150599</v>
      </c>
      <c r="DT17" s="48">
        <v>2168.79124762333</v>
      </c>
      <c r="DU17" s="48">
        <v>1842.49649263585</v>
      </c>
      <c r="DV17" s="48">
        <v>2395.8947592700001</v>
      </c>
      <c r="DW17" s="48">
        <v>1872.8234148399999</v>
      </c>
      <c r="DX17" s="48">
        <v>2492.1984469099998</v>
      </c>
      <c r="DY17" s="48">
        <v>1835.0091884241299</v>
      </c>
      <c r="DZ17" s="48">
        <v>2559.8398067999997</v>
      </c>
      <c r="EA17" s="48">
        <v>1753.5511142900002</v>
      </c>
      <c r="EB17" s="48">
        <v>2550.7489146999997</v>
      </c>
      <c r="EC17" s="48">
        <v>1987.1251030300002</v>
      </c>
    </row>
    <row r="18" spans="1:133" ht="15" customHeight="1" x14ac:dyDescent="0.3">
      <c r="A18" s="45"/>
      <c r="B18" s="49" t="s">
        <v>102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7">
        <v>-547.50000000000045</v>
      </c>
      <c r="BO18" s="47">
        <v>-189.60000000000014</v>
      </c>
      <c r="BP18" s="47">
        <v>206.89999999999998</v>
      </c>
      <c r="BQ18" s="47">
        <v>191.70000000000027</v>
      </c>
      <c r="BR18" s="47">
        <v>-809.10000000000036</v>
      </c>
      <c r="BS18" s="47">
        <v>-929.3</v>
      </c>
      <c r="BT18" s="47">
        <v>-1219</v>
      </c>
      <c r="BU18" s="47">
        <v>-293.19999999999982</v>
      </c>
      <c r="BV18" s="47">
        <v>-1235.3000000000006</v>
      </c>
      <c r="BW18" s="47">
        <v>-1262.3999999999999</v>
      </c>
      <c r="BX18" s="47">
        <v>-1414.8</v>
      </c>
      <c r="BY18" s="47">
        <v>-780.8</v>
      </c>
      <c r="BZ18" s="47">
        <v>-479.69999999999982</v>
      </c>
      <c r="CA18" s="47">
        <v>-877.49999999999898</v>
      </c>
      <c r="CB18" s="47">
        <v>-1723.3</v>
      </c>
      <c r="CC18" s="47">
        <v>-738.39999999999804</v>
      </c>
      <c r="CD18" s="47">
        <v>-933.1999999999997</v>
      </c>
      <c r="CE18" s="47">
        <v>-1200.5999999999999</v>
      </c>
      <c r="CF18" s="47">
        <v>-1014.5999999999997</v>
      </c>
      <c r="CG18" s="47">
        <v>-991.30000000000018</v>
      </c>
      <c r="CH18" s="47">
        <v>-1397.8000000000002</v>
      </c>
      <c r="CI18" s="47">
        <v>-1496.2999999999995</v>
      </c>
      <c r="CJ18" s="47">
        <v>-2227.7000000000007</v>
      </c>
      <c r="CK18" s="47">
        <v>-1677.6</v>
      </c>
      <c r="CL18" s="48">
        <v>-1194.9999999999998</v>
      </c>
      <c r="CM18" s="48">
        <v>-965.69999999999982</v>
      </c>
      <c r="CN18" s="48">
        <v>-1852.6999999999994</v>
      </c>
      <c r="CO18" s="48">
        <v>-729</v>
      </c>
      <c r="CP18" s="48">
        <v>-976.94684631999951</v>
      </c>
      <c r="CQ18" s="48">
        <v>-957.65386271999955</v>
      </c>
      <c r="CR18" s="48">
        <v>-1459.2772198699993</v>
      </c>
      <c r="CS18" s="48">
        <v>-1009.7341536100013</v>
      </c>
      <c r="CT18" s="47">
        <v>-829.38674460999891</v>
      </c>
      <c r="CU18" s="47">
        <v>-531.42129057000011</v>
      </c>
      <c r="CV18" s="47">
        <v>-1272.9321510099999</v>
      </c>
      <c r="CW18" s="47">
        <v>-987.32523456000081</v>
      </c>
      <c r="CX18" s="47">
        <v>-1494.6436526399993</v>
      </c>
      <c r="CY18" s="47">
        <v>-623.24979370000028</v>
      </c>
      <c r="CZ18" s="47">
        <v>-1547.5311348100001</v>
      </c>
      <c r="DA18" s="47">
        <v>-1436.2028894099994</v>
      </c>
      <c r="DB18" s="47">
        <v>-1120.7898998159976</v>
      </c>
      <c r="DC18" s="47">
        <v>-1532.0268218601627</v>
      </c>
      <c r="DD18" s="47">
        <v>-562.37903178983834</v>
      </c>
      <c r="DE18" s="47">
        <v>-167.35260585018864</v>
      </c>
      <c r="DF18" s="47">
        <v>146.61383419999902</v>
      </c>
      <c r="DG18" s="47">
        <v>133.8422583999992</v>
      </c>
      <c r="DH18" s="47">
        <v>-158.24873906999971</v>
      </c>
      <c r="DI18" s="47">
        <v>31.159391770000184</v>
      </c>
      <c r="DJ18" s="47">
        <v>58.690467000000808</v>
      </c>
      <c r="DK18" s="47">
        <v>-31.753152120001687</v>
      </c>
      <c r="DL18" s="47">
        <v>-356.12739815000054</v>
      </c>
      <c r="DM18" s="47">
        <v>-686.69090460999985</v>
      </c>
      <c r="DN18" s="47">
        <v>-208.61897103000001</v>
      </c>
      <c r="DO18" s="47">
        <v>143.92599743000005</v>
      </c>
      <c r="DP18" s="47">
        <v>-496.51305696999975</v>
      </c>
      <c r="DQ18" s="47">
        <v>329.0010373999994</v>
      </c>
      <c r="DR18" s="47">
        <v>539.71577226279578</v>
      </c>
      <c r="DS18" s="47">
        <v>487.52030509822339</v>
      </c>
      <c r="DT18" s="47">
        <v>-1081.4670033435691</v>
      </c>
      <c r="DU18" s="47">
        <v>-2480.042722455546</v>
      </c>
      <c r="DV18" s="47">
        <v>117.17911040599984</v>
      </c>
      <c r="DW18" s="47">
        <v>561.46429911500059</v>
      </c>
      <c r="DX18" s="47">
        <v>-446.4798061619997</v>
      </c>
      <c r="DY18" s="47">
        <v>520.21474247487026</v>
      </c>
      <c r="DZ18" s="47">
        <v>-147.73904044000028</v>
      </c>
      <c r="EA18" s="47">
        <v>454.36245036999958</v>
      </c>
      <c r="EB18" s="47">
        <v>-445.38977211999872</v>
      </c>
      <c r="EC18" s="47">
        <v>192.04476628000043</v>
      </c>
    </row>
    <row r="19" spans="1:133" ht="15" customHeight="1" x14ac:dyDescent="0.3">
      <c r="A19" s="51"/>
      <c r="B19" s="46" t="s">
        <v>103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8">
        <v>192.2</v>
      </c>
      <c r="BO19" s="48">
        <v>177.1</v>
      </c>
      <c r="BP19" s="48">
        <v>175</v>
      </c>
      <c r="BQ19" s="48">
        <v>204.7</v>
      </c>
      <c r="BR19" s="48">
        <v>200.6</v>
      </c>
      <c r="BS19" s="48">
        <v>187.2</v>
      </c>
      <c r="BT19" s="48">
        <v>189.3</v>
      </c>
      <c r="BU19" s="48">
        <v>214.1</v>
      </c>
      <c r="BV19" s="48">
        <v>171.7</v>
      </c>
      <c r="BW19" s="48">
        <v>196.9</v>
      </c>
      <c r="BX19" s="48">
        <v>203.6</v>
      </c>
      <c r="BY19" s="48">
        <v>224</v>
      </c>
      <c r="BZ19" s="48">
        <v>215.9</v>
      </c>
      <c r="CA19" s="48">
        <v>186.9</v>
      </c>
      <c r="CB19" s="48">
        <v>200.89999999999998</v>
      </c>
      <c r="CC19" s="48">
        <v>215.79999999999998</v>
      </c>
      <c r="CD19" s="48">
        <v>227.2</v>
      </c>
      <c r="CE19" s="48">
        <v>213.7</v>
      </c>
      <c r="CF19" s="48">
        <v>223.89999999999998</v>
      </c>
      <c r="CG19" s="48">
        <v>178.89999999999998</v>
      </c>
      <c r="CH19" s="48">
        <v>213</v>
      </c>
      <c r="CI19" s="48">
        <v>238.4</v>
      </c>
      <c r="CJ19" s="48">
        <v>277</v>
      </c>
      <c r="CK19" s="48">
        <v>299.39999999999998</v>
      </c>
      <c r="CL19" s="48">
        <v>229.9</v>
      </c>
      <c r="CM19" s="48">
        <v>226</v>
      </c>
      <c r="CN19" s="48">
        <v>214.6</v>
      </c>
      <c r="CO19" s="48">
        <v>250.9</v>
      </c>
      <c r="CP19" s="48">
        <v>224.8467</v>
      </c>
      <c r="CQ19" s="48">
        <v>214.84870000000001</v>
      </c>
      <c r="CR19" s="48">
        <v>219.43989999999999</v>
      </c>
      <c r="CS19" s="48">
        <v>246.77459999999999</v>
      </c>
      <c r="CT19" s="48">
        <v>222.01609999999999</v>
      </c>
      <c r="CU19" s="48">
        <v>213.95649999999998</v>
      </c>
      <c r="CV19" s="48">
        <v>221.26609999999999</v>
      </c>
      <c r="CW19" s="48">
        <v>245.9812</v>
      </c>
      <c r="CX19" s="48">
        <v>179.325332</v>
      </c>
      <c r="CY19" s="48">
        <v>206.23592500000001</v>
      </c>
      <c r="CZ19" s="48">
        <v>184.19519700000001</v>
      </c>
      <c r="DA19" s="48">
        <v>213.32088100000001</v>
      </c>
      <c r="DB19" s="48">
        <v>189.60926194999999</v>
      </c>
      <c r="DC19" s="48">
        <v>192.55781081000001</v>
      </c>
      <c r="DD19" s="48">
        <v>195.87802434</v>
      </c>
      <c r="DE19" s="48">
        <v>221.72376907</v>
      </c>
      <c r="DF19" s="48">
        <v>143.54407900999999</v>
      </c>
      <c r="DG19" s="48">
        <v>113.57992644000001</v>
      </c>
      <c r="DH19" s="48">
        <v>146.98687755</v>
      </c>
      <c r="DI19" s="48">
        <v>179.55883794000002</v>
      </c>
      <c r="DJ19" s="48">
        <v>171.12892743</v>
      </c>
      <c r="DK19" s="48">
        <v>218.99859104000001</v>
      </c>
      <c r="DL19" s="48">
        <v>248.70892959000003</v>
      </c>
      <c r="DM19" s="48">
        <v>329.40226538000002</v>
      </c>
      <c r="DN19" s="48">
        <v>187.13041324</v>
      </c>
      <c r="DO19" s="48">
        <v>230.55991853</v>
      </c>
      <c r="DP19" s="48">
        <v>218.14704076999999</v>
      </c>
      <c r="DQ19" s="48">
        <v>247.09493814999999</v>
      </c>
      <c r="DR19" s="48">
        <v>195.10803107999999</v>
      </c>
      <c r="DS19" s="48">
        <v>211.71207518</v>
      </c>
      <c r="DT19" s="48">
        <v>242.59509646000001</v>
      </c>
      <c r="DU19" s="48">
        <v>263.40451565000001</v>
      </c>
      <c r="DV19" s="48">
        <v>175.95433788</v>
      </c>
      <c r="DW19" s="48">
        <v>213.50346722</v>
      </c>
      <c r="DX19" s="48">
        <v>218.52855733000001</v>
      </c>
      <c r="DY19" s="48">
        <v>271.74777878999998</v>
      </c>
      <c r="DZ19" s="48">
        <v>194.77748023999999</v>
      </c>
      <c r="EA19" s="48">
        <v>224.18950228</v>
      </c>
      <c r="EB19" s="48">
        <v>220.58485853999997</v>
      </c>
      <c r="EC19" s="48">
        <v>251.79491078000001</v>
      </c>
    </row>
    <row r="20" spans="1:133" ht="15" customHeight="1" x14ac:dyDescent="0.3">
      <c r="A20" s="51"/>
      <c r="B20" s="52" t="s">
        <v>104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109">
        <v>75.400000000000006</v>
      </c>
      <c r="BO20" s="109">
        <v>78.599999999999994</v>
      </c>
      <c r="BP20" s="109">
        <v>81.900000000000006</v>
      </c>
      <c r="BQ20" s="109">
        <v>91.7</v>
      </c>
      <c r="BR20" s="109">
        <v>96</v>
      </c>
      <c r="BS20" s="109">
        <v>96</v>
      </c>
      <c r="BT20" s="109">
        <v>92</v>
      </c>
      <c r="BU20" s="109">
        <v>116</v>
      </c>
      <c r="BV20" s="109">
        <v>46.5</v>
      </c>
      <c r="BW20" s="109">
        <v>90.9</v>
      </c>
      <c r="BX20" s="109">
        <v>103.3</v>
      </c>
      <c r="BY20" s="109">
        <v>103.8</v>
      </c>
      <c r="BZ20" s="109">
        <v>101.2</v>
      </c>
      <c r="CA20" s="109">
        <v>84.9</v>
      </c>
      <c r="CB20" s="109">
        <v>99.2</v>
      </c>
      <c r="CC20" s="109">
        <v>95.8</v>
      </c>
      <c r="CD20" s="109">
        <v>114.4</v>
      </c>
      <c r="CE20" s="109">
        <v>95.3</v>
      </c>
      <c r="CF20" s="109">
        <v>110.2</v>
      </c>
      <c r="CG20" s="109">
        <v>104.1</v>
      </c>
      <c r="CH20" s="109">
        <v>113.8</v>
      </c>
      <c r="CI20" s="109">
        <v>148.19999999999999</v>
      </c>
      <c r="CJ20" s="109">
        <v>189.9</v>
      </c>
      <c r="CK20" s="109">
        <v>200</v>
      </c>
      <c r="CL20" s="109">
        <v>107.8</v>
      </c>
      <c r="CM20" s="109">
        <v>115.4</v>
      </c>
      <c r="CN20" s="109">
        <v>120.8</v>
      </c>
      <c r="CO20" s="109">
        <v>128.69999999999999</v>
      </c>
      <c r="CP20" s="109">
        <v>101.4143</v>
      </c>
      <c r="CQ20" s="109">
        <v>104.16540000000001</v>
      </c>
      <c r="CR20" s="109">
        <v>106.0415</v>
      </c>
      <c r="CS20" s="109">
        <v>114.465</v>
      </c>
      <c r="CT20" s="109">
        <v>103.7433</v>
      </c>
      <c r="CU20" s="109">
        <v>108.4282</v>
      </c>
      <c r="CV20" s="109">
        <v>113.5812</v>
      </c>
      <c r="CW20" s="109">
        <v>117.99630000000001</v>
      </c>
      <c r="CX20" s="109">
        <v>105.47280000000001</v>
      </c>
      <c r="CY20" s="109">
        <v>125.65649999999999</v>
      </c>
      <c r="CZ20" s="109">
        <v>103.5325</v>
      </c>
      <c r="DA20" s="109">
        <v>122.0913</v>
      </c>
      <c r="DB20" s="109">
        <v>117.35619800000001</v>
      </c>
      <c r="DC20" s="109">
        <v>125.66256308</v>
      </c>
      <c r="DD20" s="109">
        <v>122.284977</v>
      </c>
      <c r="DE20" s="109">
        <v>127.84509</v>
      </c>
      <c r="DF20" s="109">
        <v>81.363513479999995</v>
      </c>
      <c r="DG20" s="109">
        <v>61.207710310000003</v>
      </c>
      <c r="DH20" s="109">
        <v>86.914012799999995</v>
      </c>
      <c r="DI20" s="109">
        <v>99.58570976</v>
      </c>
      <c r="DJ20" s="109">
        <v>105.54343675</v>
      </c>
      <c r="DK20" s="109">
        <v>131.12698624999999</v>
      </c>
      <c r="DL20" s="109">
        <v>139.82621581000001</v>
      </c>
      <c r="DM20" s="109">
        <v>135.22821081000001</v>
      </c>
      <c r="DN20" s="109">
        <v>114.05980663</v>
      </c>
      <c r="DO20" s="109">
        <v>118.12880118</v>
      </c>
      <c r="DP20" s="109">
        <v>114.39149134</v>
      </c>
      <c r="DQ20" s="109">
        <v>122.96040601999999</v>
      </c>
      <c r="DR20" s="109">
        <v>117.39895335999999</v>
      </c>
      <c r="DS20" s="109">
        <v>118.03430003</v>
      </c>
      <c r="DT20" s="109">
        <v>117.63957240000001</v>
      </c>
      <c r="DU20" s="109">
        <v>105.71857910999999</v>
      </c>
      <c r="DV20" s="109">
        <v>112.00961465</v>
      </c>
      <c r="DW20" s="109">
        <v>120.26902941</v>
      </c>
      <c r="DX20" s="109">
        <v>115.97155128999999</v>
      </c>
      <c r="DY20" s="109">
        <v>119.32707839</v>
      </c>
      <c r="DZ20" s="109">
        <v>136.36256213999999</v>
      </c>
      <c r="EA20" s="109">
        <v>144.37323849000001</v>
      </c>
      <c r="EB20" s="109">
        <v>138.4262277</v>
      </c>
      <c r="EC20" s="109">
        <v>142.06087801000001</v>
      </c>
    </row>
    <row r="21" spans="1:133" ht="15" customHeight="1" x14ac:dyDescent="0.3">
      <c r="A21" s="45"/>
      <c r="B21" s="46" t="s">
        <v>105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7">
        <v>151.30000000000001</v>
      </c>
      <c r="BO21" s="47">
        <v>144.1</v>
      </c>
      <c r="BP21" s="47">
        <v>161.69999999999999</v>
      </c>
      <c r="BQ21" s="47">
        <v>165.6</v>
      </c>
      <c r="BR21" s="47">
        <v>153.19999999999999</v>
      </c>
      <c r="BS21" s="47">
        <v>156.30000000000001</v>
      </c>
      <c r="BT21" s="47">
        <v>158.6</v>
      </c>
      <c r="BU21" s="47">
        <v>185.4</v>
      </c>
      <c r="BV21" s="47">
        <v>91.3</v>
      </c>
      <c r="BW21" s="47">
        <v>167.3</v>
      </c>
      <c r="BX21" s="47">
        <v>202.7</v>
      </c>
      <c r="BY21" s="47">
        <v>164.2</v>
      </c>
      <c r="BZ21" s="47">
        <v>192.5</v>
      </c>
      <c r="CA21" s="47">
        <v>161.4</v>
      </c>
      <c r="CB21" s="47">
        <v>187.9</v>
      </c>
      <c r="CC21" s="47">
        <v>193.89999999999998</v>
      </c>
      <c r="CD21" s="47">
        <v>200.20000000000002</v>
      </c>
      <c r="CE21" s="47">
        <v>176.20000000000002</v>
      </c>
      <c r="CF21" s="47">
        <v>198.89999999999998</v>
      </c>
      <c r="CG21" s="47">
        <v>212.4</v>
      </c>
      <c r="CH21" s="47">
        <v>208.3</v>
      </c>
      <c r="CI21" s="47">
        <v>223</v>
      </c>
      <c r="CJ21" s="47">
        <v>226</v>
      </c>
      <c r="CK21" s="47">
        <v>248.3</v>
      </c>
      <c r="CL21" s="48">
        <v>248.2</v>
      </c>
      <c r="CM21" s="48">
        <v>262.3</v>
      </c>
      <c r="CN21" s="48">
        <v>266.7</v>
      </c>
      <c r="CO21" s="48">
        <v>250.2</v>
      </c>
      <c r="CP21" s="48">
        <v>247.36799999999999</v>
      </c>
      <c r="CQ21" s="48">
        <v>251.68100000000001</v>
      </c>
      <c r="CR21" s="48">
        <v>253.92590000000001</v>
      </c>
      <c r="CS21" s="48">
        <v>256.99249999999995</v>
      </c>
      <c r="CT21" s="48">
        <v>240.44570000000002</v>
      </c>
      <c r="CU21" s="48">
        <v>254.26769999999999</v>
      </c>
      <c r="CV21" s="48">
        <v>258.30790000000002</v>
      </c>
      <c r="CW21" s="48">
        <v>274.57810000000001</v>
      </c>
      <c r="CX21" s="48">
        <v>242.67164999999997</v>
      </c>
      <c r="CY21" s="48">
        <v>243.82577000000001</v>
      </c>
      <c r="CZ21" s="48">
        <v>244.52306200000001</v>
      </c>
      <c r="DA21" s="48">
        <v>257.79241000000002</v>
      </c>
      <c r="DB21" s="48">
        <v>250.59459910000001</v>
      </c>
      <c r="DC21" s="48">
        <v>252.82649599999999</v>
      </c>
      <c r="DD21" s="48">
        <v>253.69724348</v>
      </c>
      <c r="DE21" s="48">
        <v>249.86861378</v>
      </c>
      <c r="DF21" s="48">
        <v>191.76549781</v>
      </c>
      <c r="DG21" s="48">
        <v>110.66448613</v>
      </c>
      <c r="DH21" s="48">
        <v>141.3163572</v>
      </c>
      <c r="DI21" s="48">
        <v>170.43314679</v>
      </c>
      <c r="DJ21" s="48">
        <v>154.45874774999999</v>
      </c>
      <c r="DK21" s="48">
        <v>194.20782571000001</v>
      </c>
      <c r="DL21" s="48">
        <v>203.78779668999999</v>
      </c>
      <c r="DM21" s="48">
        <v>232.19886968</v>
      </c>
      <c r="DN21" s="48">
        <v>189.17406507999999</v>
      </c>
      <c r="DO21" s="48">
        <v>231.97497278</v>
      </c>
      <c r="DP21" s="48">
        <v>238.13662930000001</v>
      </c>
      <c r="DQ21" s="48">
        <v>268.14592234000003</v>
      </c>
      <c r="DR21" s="48">
        <v>192.37815058000001</v>
      </c>
      <c r="DS21" s="48">
        <v>236.48904393000001</v>
      </c>
      <c r="DT21" s="48">
        <v>298.64663023999998</v>
      </c>
      <c r="DU21" s="48">
        <v>327.82220716</v>
      </c>
      <c r="DV21" s="48">
        <v>195.94867718</v>
      </c>
      <c r="DW21" s="48">
        <v>246.09859752</v>
      </c>
      <c r="DX21" s="48">
        <v>275.44074648999998</v>
      </c>
      <c r="DY21" s="48">
        <v>346.49234394000001</v>
      </c>
      <c r="DZ21" s="48">
        <v>226.82335743000002</v>
      </c>
      <c r="EA21" s="48">
        <v>252.17213013</v>
      </c>
      <c r="EB21" s="48">
        <v>284.52046212999994</v>
      </c>
      <c r="EC21" s="48">
        <v>350.15737290999994</v>
      </c>
    </row>
    <row r="22" spans="1:133" s="39" customFormat="1" ht="15" customHeight="1" x14ac:dyDescent="0.3">
      <c r="A22" s="51"/>
      <c r="B22" s="58" t="s">
        <v>106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43">
        <v>13</v>
      </c>
      <c r="BO22" s="43">
        <v>3.6</v>
      </c>
      <c r="BP22" s="43">
        <v>0</v>
      </c>
      <c r="BQ22" s="43">
        <v>13.4</v>
      </c>
      <c r="BR22" s="43">
        <v>7.5</v>
      </c>
      <c r="BS22" s="43">
        <v>0</v>
      </c>
      <c r="BT22" s="43">
        <v>10</v>
      </c>
      <c r="BU22" s="43">
        <v>25</v>
      </c>
      <c r="BV22" s="43">
        <v>0.5</v>
      </c>
      <c r="BW22" s="43">
        <v>0</v>
      </c>
      <c r="BX22" s="43">
        <v>5.0999999999999996</v>
      </c>
      <c r="BY22" s="43">
        <v>16.5</v>
      </c>
      <c r="BZ22" s="43">
        <v>0.1</v>
      </c>
      <c r="CA22" s="43">
        <v>6.7</v>
      </c>
      <c r="CB22" s="43">
        <v>0</v>
      </c>
      <c r="CC22" s="43">
        <v>9.6999999999999993</v>
      </c>
      <c r="CD22" s="43">
        <v>6</v>
      </c>
      <c r="CE22" s="43">
        <v>6.4</v>
      </c>
      <c r="CF22" s="43">
        <v>6.1</v>
      </c>
      <c r="CG22" s="43">
        <v>7.9</v>
      </c>
      <c r="CH22" s="43">
        <v>6</v>
      </c>
      <c r="CI22" s="43">
        <v>6.8</v>
      </c>
      <c r="CJ22" s="43">
        <v>5.7</v>
      </c>
      <c r="CK22" s="43">
        <v>5.7</v>
      </c>
      <c r="CL22" s="43">
        <v>6</v>
      </c>
      <c r="CM22" s="43">
        <v>7</v>
      </c>
      <c r="CN22" s="43">
        <v>7</v>
      </c>
      <c r="CO22" s="43">
        <v>6.9</v>
      </c>
      <c r="CP22" s="43">
        <v>6.0052000000000003</v>
      </c>
      <c r="CQ22" s="43">
        <v>6.0015000000000001</v>
      </c>
      <c r="CR22" s="43">
        <v>6.0045000000000002</v>
      </c>
      <c r="CS22" s="43">
        <v>6.0030000000000001</v>
      </c>
      <c r="CT22" s="43">
        <v>6.5049000000000001</v>
      </c>
      <c r="CU22" s="43">
        <v>6.2016</v>
      </c>
      <c r="CV22" s="43">
        <v>6.0030000000000001</v>
      </c>
      <c r="CW22" s="43">
        <v>6.5</v>
      </c>
      <c r="CX22" s="43">
        <v>5.5237863300000001</v>
      </c>
      <c r="CY22" s="43">
        <v>5.5227413299999997</v>
      </c>
      <c r="CZ22" s="43">
        <v>5.8018751899999996</v>
      </c>
      <c r="DA22" s="43">
        <v>5.8018751899999996</v>
      </c>
      <c r="DB22" s="43">
        <v>5.5956926899999999</v>
      </c>
      <c r="DC22" s="43">
        <v>5.3184609800000002</v>
      </c>
      <c r="DD22" s="43">
        <v>5.4025060700000003</v>
      </c>
      <c r="DE22" s="43">
        <v>5.8018751899999996</v>
      </c>
      <c r="DF22" s="43">
        <v>3.0247570000000001</v>
      </c>
      <c r="DG22" s="43">
        <v>2.7696000000000001</v>
      </c>
      <c r="DH22" s="43">
        <v>2.5099999999999998</v>
      </c>
      <c r="DI22" s="43">
        <v>2.79</v>
      </c>
      <c r="DJ22" s="43">
        <v>1.0759000000000001</v>
      </c>
      <c r="DK22" s="43">
        <v>1.081</v>
      </c>
      <c r="DL22" s="43">
        <v>1.0784500000000001</v>
      </c>
      <c r="DM22" s="43">
        <v>1.0784499999999999</v>
      </c>
      <c r="DN22" s="43">
        <v>2.0503285</v>
      </c>
      <c r="DO22" s="43">
        <v>2.4658000000000002</v>
      </c>
      <c r="DP22" s="43">
        <v>2.33345</v>
      </c>
      <c r="DQ22" s="43">
        <v>2.01458191</v>
      </c>
      <c r="DR22" s="43">
        <v>2.2160400999999998</v>
      </c>
      <c r="DS22" s="43">
        <v>2.5151159999999999</v>
      </c>
      <c r="DT22" s="43">
        <v>2.3801190000000001</v>
      </c>
      <c r="DU22" s="43">
        <v>2.0548735499999999</v>
      </c>
      <c r="DV22" s="43">
        <v>0.88641603999999996</v>
      </c>
      <c r="DW22" s="43">
        <v>0.75453479999999995</v>
      </c>
      <c r="DX22" s="43">
        <v>0.59502975000000002</v>
      </c>
      <c r="DY22" s="43">
        <v>0.41097471000000002</v>
      </c>
      <c r="DZ22" s="43">
        <v>0.28960000000000002</v>
      </c>
      <c r="EA22" s="43">
        <v>0.64</v>
      </c>
      <c r="EB22" s="43">
        <v>0.37398699000000002</v>
      </c>
      <c r="EC22" s="43">
        <v>1.0068999999999999</v>
      </c>
    </row>
    <row r="23" spans="1:133" ht="15" customHeight="1" x14ac:dyDescent="0.3">
      <c r="A23" s="51"/>
      <c r="B23" s="53" t="s">
        <v>107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4">
        <v>13</v>
      </c>
      <c r="BO23" s="54">
        <v>3.6</v>
      </c>
      <c r="BP23" s="54">
        <v>0</v>
      </c>
      <c r="BQ23" s="54">
        <v>13.4</v>
      </c>
      <c r="BR23" s="54">
        <v>7.5</v>
      </c>
      <c r="BS23" s="54">
        <v>0</v>
      </c>
      <c r="BT23" s="54">
        <v>10</v>
      </c>
      <c r="BU23" s="54">
        <v>25</v>
      </c>
      <c r="BV23" s="54">
        <v>0.5</v>
      </c>
      <c r="BW23" s="54">
        <v>0</v>
      </c>
      <c r="BX23" s="54">
        <v>5.0999999999999996</v>
      </c>
      <c r="BY23" s="54">
        <v>16.5</v>
      </c>
      <c r="BZ23" s="54">
        <v>0.1</v>
      </c>
      <c r="CA23" s="54">
        <v>6.7</v>
      </c>
      <c r="CB23" s="54">
        <v>0</v>
      </c>
      <c r="CC23" s="54">
        <v>9.6999999999999993</v>
      </c>
      <c r="CD23" s="54">
        <v>6</v>
      </c>
      <c r="CE23" s="54">
        <v>6.4</v>
      </c>
      <c r="CF23" s="54">
        <v>6.1</v>
      </c>
      <c r="CG23" s="54">
        <v>7.9</v>
      </c>
      <c r="CH23" s="54">
        <v>6</v>
      </c>
      <c r="CI23" s="54">
        <v>6.8</v>
      </c>
      <c r="CJ23" s="54">
        <v>5.7</v>
      </c>
      <c r="CK23" s="54">
        <v>5.7</v>
      </c>
      <c r="CL23" s="55">
        <v>6</v>
      </c>
      <c r="CM23" s="55">
        <v>7</v>
      </c>
      <c r="CN23" s="55">
        <v>7</v>
      </c>
      <c r="CO23" s="55">
        <v>6.9</v>
      </c>
      <c r="CP23" s="55">
        <v>6.0052000000000003</v>
      </c>
      <c r="CQ23" s="55">
        <v>6.0015000000000001</v>
      </c>
      <c r="CR23" s="55">
        <v>6.0045000000000002</v>
      </c>
      <c r="CS23" s="55">
        <v>6.0030000000000001</v>
      </c>
      <c r="CT23" s="55">
        <v>6.5049000000000001</v>
      </c>
      <c r="CU23" s="55">
        <v>6.2016</v>
      </c>
      <c r="CV23" s="55">
        <v>6.0030000000000001</v>
      </c>
      <c r="CW23" s="55">
        <v>6.5</v>
      </c>
      <c r="CX23" s="55">
        <v>5.5237863300000001</v>
      </c>
      <c r="CY23" s="55">
        <v>5.5227413299999997</v>
      </c>
      <c r="CZ23" s="55">
        <v>5.8018751899999996</v>
      </c>
      <c r="DA23" s="55">
        <v>5.8018751899999996</v>
      </c>
      <c r="DB23" s="55">
        <v>5.5956926899999999</v>
      </c>
      <c r="DC23" s="55">
        <v>5.3184609800000002</v>
      </c>
      <c r="DD23" s="55">
        <v>5.4025060700000003</v>
      </c>
      <c r="DE23" s="55">
        <v>5.8018751899999996</v>
      </c>
      <c r="DF23" s="55">
        <v>3.0247570000000001</v>
      </c>
      <c r="DG23" s="55">
        <v>2.7696000000000001</v>
      </c>
      <c r="DH23" s="55">
        <v>2.5099999999999998</v>
      </c>
      <c r="DI23" s="55">
        <v>2.79</v>
      </c>
      <c r="DJ23" s="55">
        <v>1.0759000000000001</v>
      </c>
      <c r="DK23" s="55">
        <v>1.081</v>
      </c>
      <c r="DL23" s="55">
        <v>1.0784500000000001</v>
      </c>
      <c r="DM23" s="55">
        <v>1.0784499999999999</v>
      </c>
      <c r="DN23" s="55">
        <v>2.0503285</v>
      </c>
      <c r="DO23" s="55">
        <v>2.4658000000000002</v>
      </c>
      <c r="DP23" s="55">
        <v>2.33345</v>
      </c>
      <c r="DQ23" s="55">
        <v>2.01458191</v>
      </c>
      <c r="DR23" s="55">
        <v>2.2160400999999998</v>
      </c>
      <c r="DS23" s="55">
        <v>2.5151159999999999</v>
      </c>
      <c r="DT23" s="55">
        <v>2.3801190000000001</v>
      </c>
      <c r="DU23" s="55">
        <v>2.0548735499999999</v>
      </c>
      <c r="DV23" s="55">
        <v>0.88641603999999996</v>
      </c>
      <c r="DW23" s="55">
        <v>0.75453479999999995</v>
      </c>
      <c r="DX23" s="55">
        <v>0.59502975000000002</v>
      </c>
      <c r="DY23" s="55">
        <v>0.41097471000000002</v>
      </c>
      <c r="DZ23" s="55">
        <v>0.28960000000000002</v>
      </c>
      <c r="EA23" s="55">
        <v>0.64</v>
      </c>
      <c r="EB23" s="55">
        <v>0.37398699000000002</v>
      </c>
      <c r="EC23" s="55">
        <v>1.0068999999999999</v>
      </c>
    </row>
    <row r="24" spans="1:133" ht="15" customHeight="1" x14ac:dyDescent="0.3">
      <c r="A24" s="45"/>
      <c r="B24" s="53" t="s">
        <v>108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47">
        <v>0</v>
      </c>
      <c r="BO24" s="47">
        <v>0</v>
      </c>
      <c r="BP24" s="47">
        <v>0</v>
      </c>
      <c r="BQ24" s="47">
        <v>0</v>
      </c>
      <c r="BR24" s="47">
        <v>0</v>
      </c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>
        <v>0</v>
      </c>
      <c r="BY24" s="47">
        <v>0</v>
      </c>
      <c r="BZ24" s="47">
        <v>0</v>
      </c>
      <c r="CA24" s="47">
        <v>0</v>
      </c>
      <c r="CB24" s="47">
        <v>0</v>
      </c>
      <c r="CC24" s="47">
        <v>0</v>
      </c>
      <c r="CD24" s="47">
        <v>0</v>
      </c>
      <c r="CE24" s="47">
        <v>0</v>
      </c>
      <c r="CF24" s="47">
        <v>0</v>
      </c>
      <c r="CG24" s="47">
        <v>0</v>
      </c>
      <c r="CH24" s="47">
        <v>0</v>
      </c>
      <c r="CI24" s="47">
        <v>0</v>
      </c>
      <c r="CJ24" s="47">
        <v>0</v>
      </c>
      <c r="CK24" s="47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  <c r="DC24" s="55">
        <v>0</v>
      </c>
      <c r="DD24" s="55">
        <v>0</v>
      </c>
      <c r="DE24" s="55">
        <v>0</v>
      </c>
      <c r="DF24" s="55">
        <v>0</v>
      </c>
      <c r="DG24" s="55">
        <v>0</v>
      </c>
      <c r="DH24" s="55">
        <v>0</v>
      </c>
      <c r="DI24" s="55">
        <v>0</v>
      </c>
      <c r="DJ24" s="55">
        <v>0</v>
      </c>
      <c r="DK24" s="55">
        <v>0</v>
      </c>
      <c r="DL24" s="55">
        <v>0</v>
      </c>
      <c r="DM24" s="55">
        <v>0</v>
      </c>
      <c r="DN24" s="55">
        <v>0</v>
      </c>
      <c r="DO24" s="55">
        <v>0</v>
      </c>
      <c r="DP24" s="55">
        <v>0</v>
      </c>
      <c r="DQ24" s="55">
        <v>0</v>
      </c>
      <c r="DR24" s="55">
        <v>0</v>
      </c>
      <c r="DS24" s="55">
        <v>0</v>
      </c>
      <c r="DT24" s="55">
        <v>0</v>
      </c>
      <c r="DU24" s="55">
        <v>0</v>
      </c>
      <c r="DV24" s="55">
        <v>0</v>
      </c>
      <c r="DW24" s="55">
        <v>0</v>
      </c>
      <c r="DX24" s="55">
        <v>0</v>
      </c>
      <c r="DY24" s="55">
        <v>0</v>
      </c>
      <c r="DZ24" s="55">
        <v>0</v>
      </c>
      <c r="EA24" s="55">
        <v>0</v>
      </c>
      <c r="EB24" s="55">
        <v>0</v>
      </c>
      <c r="EC24" s="55">
        <v>0</v>
      </c>
    </row>
    <row r="25" spans="1:133" ht="15" customHeight="1" x14ac:dyDescent="0.3">
      <c r="B25" s="126" t="s">
        <v>109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47">
        <v>-493.60000000000048</v>
      </c>
      <c r="BO25" s="47">
        <v>-153.00000000000014</v>
      </c>
      <c r="BP25" s="47">
        <v>220.2</v>
      </c>
      <c r="BQ25" s="47">
        <v>244.20000000000027</v>
      </c>
      <c r="BR25" s="47">
        <v>-754.20000000000027</v>
      </c>
      <c r="BS25" s="47">
        <v>-898.39999999999986</v>
      </c>
      <c r="BT25" s="47">
        <v>-1178.3</v>
      </c>
      <c r="BU25" s="47">
        <v>-239.49999999999983</v>
      </c>
      <c r="BV25" s="47">
        <v>-1154.4000000000005</v>
      </c>
      <c r="BW25" s="47">
        <v>-1232.7999999999997</v>
      </c>
      <c r="BX25" s="47">
        <v>-1408.8000000000002</v>
      </c>
      <c r="BY25" s="47">
        <v>-704.5</v>
      </c>
      <c r="BZ25" s="47">
        <v>-456.19999999999982</v>
      </c>
      <c r="CA25" s="47">
        <v>-845.29999999999893</v>
      </c>
      <c r="CB25" s="47">
        <v>-1710.3000000000002</v>
      </c>
      <c r="CC25" s="47">
        <v>-706.79999999999802</v>
      </c>
      <c r="CD25" s="47">
        <v>-900.19999999999982</v>
      </c>
      <c r="CE25" s="47">
        <v>-1156.6999999999998</v>
      </c>
      <c r="CF25" s="47">
        <v>-983.49999999999966</v>
      </c>
      <c r="CG25" s="47">
        <v>-1016.9000000000002</v>
      </c>
      <c r="CH25" s="47">
        <v>-1387.1000000000001</v>
      </c>
      <c r="CI25" s="47">
        <v>-1474.0999999999995</v>
      </c>
      <c r="CJ25" s="47">
        <v>-2171.0000000000009</v>
      </c>
      <c r="CK25" s="47">
        <v>-1620.7999999999997</v>
      </c>
      <c r="CL25" s="48">
        <v>-1207.2999999999997</v>
      </c>
      <c r="CM25" s="48">
        <v>-994.99999999999977</v>
      </c>
      <c r="CN25" s="48">
        <v>-1897.7999999999995</v>
      </c>
      <c r="CO25" s="48">
        <v>-721.4</v>
      </c>
      <c r="CP25" s="48">
        <v>-993.46294631999956</v>
      </c>
      <c r="CQ25" s="48">
        <v>-988.48466271999962</v>
      </c>
      <c r="CR25" s="48">
        <v>-1487.7587198699991</v>
      </c>
      <c r="CS25" s="48">
        <v>-1013.9490536100012</v>
      </c>
      <c r="CT25" s="47">
        <v>-841.31144460999883</v>
      </c>
      <c r="CU25" s="47">
        <v>-565.53089057000011</v>
      </c>
      <c r="CV25" s="47">
        <v>-1303.9709510099999</v>
      </c>
      <c r="CW25" s="47">
        <v>-1009.4221345600008</v>
      </c>
      <c r="CX25" s="47">
        <v>-1552.4661843099996</v>
      </c>
      <c r="CY25" s="47">
        <v>-655.31689737000022</v>
      </c>
      <c r="CZ25" s="47">
        <v>-1602.0571246200002</v>
      </c>
      <c r="DA25" s="47">
        <v>-1474.8725432199994</v>
      </c>
      <c r="DB25" s="47">
        <v>-1176.1795442759976</v>
      </c>
      <c r="DC25" s="47">
        <v>-1586.9770460701625</v>
      </c>
      <c r="DD25" s="47">
        <v>-614.79574485983835</v>
      </c>
      <c r="DE25" s="47">
        <v>-189.69557537018864</v>
      </c>
      <c r="DF25" s="47">
        <v>101.41717239999903</v>
      </c>
      <c r="DG25" s="47">
        <v>139.5272987099992</v>
      </c>
      <c r="DH25" s="47">
        <v>-150.06821871999972</v>
      </c>
      <c r="DI25" s="47">
        <v>43.075082920000206</v>
      </c>
      <c r="DJ25" s="47">
        <v>76.436546680000831</v>
      </c>
      <c r="DK25" s="47">
        <v>-5.8813867900016881</v>
      </c>
      <c r="DL25" s="47">
        <v>-310.12781525000054</v>
      </c>
      <c r="DM25" s="47">
        <v>-588.40905890999989</v>
      </c>
      <c r="DN25" s="47">
        <v>-208.61229437</v>
      </c>
      <c r="DO25" s="47">
        <v>144.97674318000006</v>
      </c>
      <c r="DP25" s="47">
        <v>-514.16919549999977</v>
      </c>
      <c r="DQ25" s="47">
        <v>309.96463511999934</v>
      </c>
      <c r="DR25" s="47">
        <v>544.6616928627958</v>
      </c>
      <c r="DS25" s="47">
        <v>465.25845234822344</v>
      </c>
      <c r="DT25" s="47">
        <v>-1135.1384181235692</v>
      </c>
      <c r="DU25" s="47">
        <v>-2542.4055404155456</v>
      </c>
      <c r="DV25" s="47">
        <v>98.071187145999858</v>
      </c>
      <c r="DW25" s="47">
        <v>529.62370361500052</v>
      </c>
      <c r="DX25" s="47">
        <v>-502.79696557199969</v>
      </c>
      <c r="DY25" s="47">
        <v>445.88115203487024</v>
      </c>
      <c r="DZ25" s="47">
        <v>-179.4953176300003</v>
      </c>
      <c r="EA25" s="47">
        <v>427.01982251999948</v>
      </c>
      <c r="EB25" s="47">
        <v>-508.9513887199987</v>
      </c>
      <c r="EC25" s="47">
        <v>94.689204150000506</v>
      </c>
    </row>
    <row r="26" spans="1:133" s="39" customFormat="1" ht="15" customHeight="1" x14ac:dyDescent="0.3">
      <c r="A26" s="57"/>
      <c r="B26" s="58" t="s">
        <v>110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43">
        <v>-154.69999999999993</v>
      </c>
      <c r="BO26" s="43">
        <v>-242.79999999999984</v>
      </c>
      <c r="BP26" s="43">
        <v>802.19999999999982</v>
      </c>
      <c r="BQ26" s="43">
        <v>-717.5999999999998</v>
      </c>
      <c r="BR26" s="43">
        <v>-834.60000000000036</v>
      </c>
      <c r="BS26" s="43">
        <v>-514.20000000000016</v>
      </c>
      <c r="BT26" s="43">
        <v>-985.59999999999991</v>
      </c>
      <c r="BU26" s="43">
        <v>-776.6</v>
      </c>
      <c r="BV26" s="43">
        <v>-490.10000000000008</v>
      </c>
      <c r="BW26" s="43">
        <v>-2256.8999999999996</v>
      </c>
      <c r="BX26" s="43">
        <v>-1420.4999999999998</v>
      </c>
      <c r="BY26" s="43">
        <v>-442.20000000000005</v>
      </c>
      <c r="BZ26" s="43">
        <v>-29.800000000000068</v>
      </c>
      <c r="CA26" s="43">
        <v>-1066</v>
      </c>
      <c r="CB26" s="43">
        <v>-1572.9</v>
      </c>
      <c r="CC26" s="43">
        <v>-649.80000000000007</v>
      </c>
      <c r="CD26" s="43">
        <v>-1473.7999999999995</v>
      </c>
      <c r="CE26" s="43">
        <v>-1754.1000000000001</v>
      </c>
      <c r="CF26" s="43">
        <v>-1054.7000000000003</v>
      </c>
      <c r="CG26" s="43">
        <v>-1057.3000000000006</v>
      </c>
      <c r="CH26" s="43">
        <v>-852.6999999999997</v>
      </c>
      <c r="CI26" s="43">
        <v>-790.10000000000036</v>
      </c>
      <c r="CJ26" s="43">
        <v>-2938.9999999999995</v>
      </c>
      <c r="CK26" s="43">
        <v>-1635.3999999999999</v>
      </c>
      <c r="CL26" s="43">
        <v>-2342.4</v>
      </c>
      <c r="CM26" s="43">
        <v>-1258.6999999999998</v>
      </c>
      <c r="CN26" s="43">
        <v>-1545.1</v>
      </c>
      <c r="CO26" s="43">
        <v>-1256.1000000000004</v>
      </c>
      <c r="CP26" s="43">
        <v>-2538.6531681600004</v>
      </c>
      <c r="CQ26" s="43">
        <v>-1741.772418</v>
      </c>
      <c r="CR26" s="43">
        <v>-1985.13473531</v>
      </c>
      <c r="CS26" s="43">
        <v>-2007.6123336000001</v>
      </c>
      <c r="CT26" s="43">
        <v>-395.43724182999995</v>
      </c>
      <c r="CU26" s="43">
        <v>-1781.49048679</v>
      </c>
      <c r="CV26" s="43">
        <v>-1512.3054977900001</v>
      </c>
      <c r="CW26" s="43">
        <v>-1495.6742219400003</v>
      </c>
      <c r="CX26" s="43">
        <v>737.85926703000041</v>
      </c>
      <c r="CY26" s="43">
        <v>-2727.2185622399998</v>
      </c>
      <c r="CZ26" s="43">
        <v>-1040.04596806</v>
      </c>
      <c r="DA26" s="43">
        <v>-1802.1356607199996</v>
      </c>
      <c r="DB26" s="43">
        <v>-722.79947378999964</v>
      </c>
      <c r="DC26" s="43">
        <v>464.9603364000003</v>
      </c>
      <c r="DD26" s="43">
        <v>-1353.7559130600002</v>
      </c>
      <c r="DE26" s="43">
        <v>-3174.8395676699997</v>
      </c>
      <c r="DF26" s="43">
        <v>-1830.4890831099997</v>
      </c>
      <c r="DG26" s="43">
        <v>-1973.6101616499996</v>
      </c>
      <c r="DH26" s="43">
        <v>-3038.135560480001</v>
      </c>
      <c r="DI26" s="43">
        <v>-240.06911279999898</v>
      </c>
      <c r="DJ26" s="43">
        <v>235.36396792000005</v>
      </c>
      <c r="DK26" s="43">
        <v>121.80457858000014</v>
      </c>
      <c r="DL26" s="43">
        <v>-290.55913845000032</v>
      </c>
      <c r="DM26" s="43">
        <v>-671.02536078000014</v>
      </c>
      <c r="DN26" s="43">
        <v>-1465.4105143299996</v>
      </c>
      <c r="DO26" s="43">
        <v>15.621848530000079</v>
      </c>
      <c r="DP26" s="43">
        <v>-898.24193452999987</v>
      </c>
      <c r="DQ26" s="43">
        <v>-837.42304368000009</v>
      </c>
      <c r="DR26" s="43">
        <v>1007.7218161099998</v>
      </c>
      <c r="DS26" s="43">
        <v>-96.209180790000119</v>
      </c>
      <c r="DT26" s="43">
        <v>-750.22667921000004</v>
      </c>
      <c r="DU26" s="43">
        <v>-2019.0366117499998</v>
      </c>
      <c r="DV26" s="43">
        <v>-3786.8673388499997</v>
      </c>
      <c r="DW26" s="43">
        <v>2150.8716786800001</v>
      </c>
      <c r="DX26" s="43">
        <v>-232.38908176999985</v>
      </c>
      <c r="DY26" s="43">
        <v>-1275.9770110299987</v>
      </c>
      <c r="DZ26" s="43">
        <v>2824.9111514000001</v>
      </c>
      <c r="EA26" s="43">
        <v>-598.53062408999995</v>
      </c>
      <c r="EB26" s="43">
        <v>-871.57462560000022</v>
      </c>
      <c r="EC26" s="43">
        <v>-2377.7823333599999</v>
      </c>
    </row>
    <row r="27" spans="1:133" ht="15" customHeight="1" x14ac:dyDescent="0.3">
      <c r="A27" s="45"/>
      <c r="B27" s="53" t="s">
        <v>111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47">
        <v>-72.599999999999994</v>
      </c>
      <c r="BO27" s="47">
        <v>-145.1</v>
      </c>
      <c r="BP27" s="47">
        <v>89.9</v>
      </c>
      <c r="BQ27" s="47">
        <v>-46</v>
      </c>
      <c r="BR27" s="47">
        <v>65.8</v>
      </c>
      <c r="BS27" s="47">
        <v>36.1</v>
      </c>
      <c r="BT27" s="47">
        <v>-217.1</v>
      </c>
      <c r="BU27" s="47">
        <v>257.8</v>
      </c>
      <c r="BV27" s="47">
        <v>475.9</v>
      </c>
      <c r="BW27" s="47">
        <v>256.2</v>
      </c>
      <c r="BX27" s="47">
        <v>356.6</v>
      </c>
      <c r="BY27" s="47">
        <v>329.9</v>
      </c>
      <c r="BZ27" s="47">
        <v>296.3</v>
      </c>
      <c r="CA27" s="47">
        <v>15.29999999999999</v>
      </c>
      <c r="CB27" s="47">
        <v>100.1</v>
      </c>
      <c r="CC27" s="47">
        <v>-514.70000000000005</v>
      </c>
      <c r="CD27" s="47">
        <v>-202.3</v>
      </c>
      <c r="CE27" s="47">
        <v>7.5000000000000036</v>
      </c>
      <c r="CF27" s="47">
        <v>64.7</v>
      </c>
      <c r="CG27" s="47">
        <v>692.8</v>
      </c>
      <c r="CH27" s="47">
        <v>231</v>
      </c>
      <c r="CI27" s="47">
        <v>245</v>
      </c>
      <c r="CJ27" s="47">
        <v>190.9</v>
      </c>
      <c r="CK27" s="47">
        <v>187.9</v>
      </c>
      <c r="CL27" s="48">
        <v>258.5</v>
      </c>
      <c r="CM27" s="48">
        <v>293</v>
      </c>
      <c r="CN27" s="48">
        <v>246.3</v>
      </c>
      <c r="CO27" s="48">
        <v>349.4</v>
      </c>
      <c r="CP27" s="48">
        <v>254.97693240000001</v>
      </c>
      <c r="CQ27" s="48">
        <v>136.66367389999999</v>
      </c>
      <c r="CR27" s="48">
        <v>199.48106464</v>
      </c>
      <c r="CS27" s="48">
        <v>100.00554432999999</v>
      </c>
      <c r="CT27" s="48">
        <v>22.22032003999999</v>
      </c>
      <c r="CU27" s="48">
        <v>61.050360010000006</v>
      </c>
      <c r="CV27" s="48">
        <v>55.00917166</v>
      </c>
      <c r="CW27" s="48">
        <v>-476.43655781999996</v>
      </c>
      <c r="CX27" s="48">
        <v>79.353101129999999</v>
      </c>
      <c r="CY27" s="48">
        <v>383.59533236999999</v>
      </c>
      <c r="CZ27" s="48">
        <v>18.325077109999981</v>
      </c>
      <c r="DA27" s="48">
        <v>-40.117643789999995</v>
      </c>
      <c r="DB27" s="48">
        <v>68.249758959999966</v>
      </c>
      <c r="DC27" s="48">
        <v>1034.0368078200001</v>
      </c>
      <c r="DD27" s="48">
        <v>-278.37706655</v>
      </c>
      <c r="DE27" s="48">
        <v>-88.856224179999984</v>
      </c>
      <c r="DF27" s="48">
        <v>-1624.73750935</v>
      </c>
      <c r="DG27" s="48">
        <v>-1335.98069369</v>
      </c>
      <c r="DH27" s="48">
        <v>383.75714728999998</v>
      </c>
      <c r="DI27" s="48">
        <v>-463.50133813000014</v>
      </c>
      <c r="DJ27" s="48">
        <v>-12.536235960000003</v>
      </c>
      <c r="DK27" s="48">
        <v>11.647747879999983</v>
      </c>
      <c r="DL27" s="48">
        <v>-171.25486172999999</v>
      </c>
      <c r="DM27" s="48">
        <v>7.240061879999999</v>
      </c>
      <c r="DN27" s="48">
        <v>-188.67872211</v>
      </c>
      <c r="DO27" s="48">
        <v>-121.7905868</v>
      </c>
      <c r="DP27" s="48">
        <v>118.95731185</v>
      </c>
      <c r="DQ27" s="48">
        <v>432.84375146999997</v>
      </c>
      <c r="DR27" s="48">
        <v>208.42851186999999</v>
      </c>
      <c r="DS27" s="48">
        <v>212.01838791</v>
      </c>
      <c r="DT27" s="48">
        <v>251.30425188000001</v>
      </c>
      <c r="DU27" s="48">
        <v>793.45043335000003</v>
      </c>
      <c r="DV27" s="48">
        <v>-275.93944923999999</v>
      </c>
      <c r="DW27" s="48">
        <v>487.97172393</v>
      </c>
      <c r="DX27" s="48">
        <v>-149.92851395</v>
      </c>
      <c r="DY27" s="48">
        <v>22.192485679999901</v>
      </c>
      <c r="DZ27" s="48">
        <v>375.90802813999994</v>
      </c>
      <c r="EA27" s="48">
        <v>-1604.53311532</v>
      </c>
      <c r="EB27" s="48">
        <v>188.1965884</v>
      </c>
      <c r="EC27" s="48">
        <v>169.64133919</v>
      </c>
    </row>
    <row r="28" spans="1:133" ht="15" customHeight="1" x14ac:dyDescent="0.3">
      <c r="A28" s="51"/>
      <c r="B28" s="53" t="s">
        <v>112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4">
        <v>411.2</v>
      </c>
      <c r="BO28" s="54">
        <v>269.89999999999998</v>
      </c>
      <c r="BP28" s="54">
        <v>225.3</v>
      </c>
      <c r="BQ28" s="54">
        <v>179.1</v>
      </c>
      <c r="BR28" s="54">
        <v>971.8</v>
      </c>
      <c r="BS28" s="54">
        <v>627.79999999999995</v>
      </c>
      <c r="BT28" s="54">
        <v>126.9</v>
      </c>
      <c r="BU28" s="54">
        <v>822.6</v>
      </c>
      <c r="BV28" s="54">
        <v>1111.3</v>
      </c>
      <c r="BW28" s="54">
        <v>1386.2</v>
      </c>
      <c r="BX28" s="54">
        <v>1097.5999999999999</v>
      </c>
      <c r="BY28" s="54">
        <v>800.5</v>
      </c>
      <c r="BZ28" s="54">
        <v>1118.5</v>
      </c>
      <c r="CA28" s="54">
        <v>773.8</v>
      </c>
      <c r="CB28" s="54">
        <v>1035.5</v>
      </c>
      <c r="CC28" s="54">
        <v>454.1</v>
      </c>
      <c r="CD28" s="54">
        <v>1381</v>
      </c>
      <c r="CE28" s="54">
        <v>716.90000000000009</v>
      </c>
      <c r="CF28" s="54">
        <v>914.90000000000009</v>
      </c>
      <c r="CG28" s="54">
        <v>786.2</v>
      </c>
      <c r="CH28" s="54">
        <v>1282.8</v>
      </c>
      <c r="CI28" s="54">
        <v>1162.0999999999999</v>
      </c>
      <c r="CJ28" s="54">
        <v>1187.0999999999999</v>
      </c>
      <c r="CK28" s="54">
        <v>1352.4</v>
      </c>
      <c r="CL28" s="55">
        <v>1383.2</v>
      </c>
      <c r="CM28" s="55">
        <v>1462.5</v>
      </c>
      <c r="CN28" s="55">
        <v>1225.8</v>
      </c>
      <c r="CO28" s="55">
        <v>1047.8</v>
      </c>
      <c r="CP28" s="55">
        <v>1449.9042370900002</v>
      </c>
      <c r="CQ28" s="55">
        <v>1475.44379867</v>
      </c>
      <c r="CR28" s="55">
        <v>1521.0130806400002</v>
      </c>
      <c r="CS28" s="55">
        <v>801.99333380999997</v>
      </c>
      <c r="CT28" s="48">
        <v>1220.7730711499999</v>
      </c>
      <c r="CU28" s="48">
        <v>1280.7924266299999</v>
      </c>
      <c r="CV28" s="48">
        <v>1156.6068602599998</v>
      </c>
      <c r="CW28" s="48">
        <v>423.89011090000008</v>
      </c>
      <c r="CX28" s="48">
        <v>684.69058928999993</v>
      </c>
      <c r="CY28" s="48">
        <v>2368.24652793</v>
      </c>
      <c r="CZ28" s="48">
        <v>1092.1107983699999</v>
      </c>
      <c r="DA28" s="48">
        <v>866.27850524999985</v>
      </c>
      <c r="DB28" s="48">
        <v>1141.7279070899999</v>
      </c>
      <c r="DC28" s="48">
        <v>1992.4806129900001</v>
      </c>
      <c r="DD28" s="48">
        <v>1168.4994107500002</v>
      </c>
      <c r="DE28" s="48">
        <v>381.90757332000004</v>
      </c>
      <c r="DF28" s="48">
        <v>314.32594307999994</v>
      </c>
      <c r="DG28" s="48">
        <v>-937.52020993999997</v>
      </c>
      <c r="DH28" s="48">
        <v>-538.23763080000003</v>
      </c>
      <c r="DI28" s="48">
        <v>-470.36573644999999</v>
      </c>
      <c r="DJ28" s="48">
        <v>-252.02994782999997</v>
      </c>
      <c r="DK28" s="48">
        <v>450.35784694999995</v>
      </c>
      <c r="DL28" s="48">
        <v>586.75912758000004</v>
      </c>
      <c r="DM28" s="48">
        <v>1047.9753304199999</v>
      </c>
      <c r="DN28" s="48">
        <v>254.97513821999999</v>
      </c>
      <c r="DO28" s="48">
        <v>702.01249714999994</v>
      </c>
      <c r="DP28" s="48">
        <v>671.58921655999995</v>
      </c>
      <c r="DQ28" s="48">
        <v>736.58326278000004</v>
      </c>
      <c r="DR28" s="48">
        <v>692.10490005999998</v>
      </c>
      <c r="DS28" s="48">
        <v>900.40065436999998</v>
      </c>
      <c r="DT28" s="48">
        <v>204.01368174999999</v>
      </c>
      <c r="DU28" s="48">
        <v>938.97803109999995</v>
      </c>
      <c r="DV28" s="48">
        <v>744.07761331999995</v>
      </c>
      <c r="DW28" s="48">
        <v>992.80850836000002</v>
      </c>
      <c r="DX28" s="48">
        <v>142.57249035999999</v>
      </c>
      <c r="DY28" s="48">
        <v>206.31634198</v>
      </c>
      <c r="DZ28" s="48">
        <v>754.51870030999999</v>
      </c>
      <c r="EA28" s="48">
        <v>-1251.7172761999998</v>
      </c>
      <c r="EB28" s="48">
        <v>674.51658236999992</v>
      </c>
      <c r="EC28" s="48">
        <v>761.14722277999999</v>
      </c>
    </row>
    <row r="29" spans="1:133" ht="15" customHeight="1" x14ac:dyDescent="0.3">
      <c r="A29" s="45"/>
      <c r="B29" s="53" t="s">
        <v>113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47">
        <v>143.1</v>
      </c>
      <c r="BO29" s="47">
        <v>627.5</v>
      </c>
      <c r="BP29" s="47">
        <v>-4.6999999999999993</v>
      </c>
      <c r="BQ29" s="47">
        <v>149.19999999999999</v>
      </c>
      <c r="BR29" s="47">
        <v>734.19999999999993</v>
      </c>
      <c r="BS29" s="47">
        <v>83.5</v>
      </c>
      <c r="BT29" s="47">
        <v>439.7</v>
      </c>
      <c r="BU29" s="47">
        <v>-359.3</v>
      </c>
      <c r="BV29" s="47">
        <v>640.29999999999995</v>
      </c>
      <c r="BW29" s="47">
        <v>-163.1</v>
      </c>
      <c r="BX29" s="47">
        <v>393.6</v>
      </c>
      <c r="BY29" s="47">
        <v>-111.2</v>
      </c>
      <c r="BZ29" s="47">
        <v>71.299999999999983</v>
      </c>
      <c r="CA29" s="47">
        <v>167.4</v>
      </c>
      <c r="CB29" s="47">
        <v>-480.09999999999991</v>
      </c>
      <c r="CC29" s="47">
        <v>372.6</v>
      </c>
      <c r="CD29" s="47">
        <v>429.2</v>
      </c>
      <c r="CE29" s="47">
        <v>546.6</v>
      </c>
      <c r="CF29" s="47">
        <v>-125.1</v>
      </c>
      <c r="CG29" s="47">
        <v>-28.000000000000036</v>
      </c>
      <c r="CH29" s="47">
        <v>378.2</v>
      </c>
      <c r="CI29" s="47">
        <v>290.8</v>
      </c>
      <c r="CJ29" s="47">
        <v>311.5</v>
      </c>
      <c r="CK29" s="47">
        <v>127.7</v>
      </c>
      <c r="CL29" s="47">
        <v>826</v>
      </c>
      <c r="CM29" s="47">
        <v>665.5</v>
      </c>
      <c r="CN29" s="47">
        <v>369.3</v>
      </c>
      <c r="CO29" s="47">
        <v>-404.99999999999994</v>
      </c>
      <c r="CP29" s="47">
        <v>-51.882169290000064</v>
      </c>
      <c r="CQ29" s="47">
        <v>-152.88991991999998</v>
      </c>
      <c r="CR29" s="47">
        <v>299.00752631</v>
      </c>
      <c r="CS29" s="47">
        <v>53.08481398</v>
      </c>
      <c r="CT29" s="47">
        <v>47.356941859999949</v>
      </c>
      <c r="CU29" s="47">
        <v>343.81515440999999</v>
      </c>
      <c r="CV29" s="47">
        <v>77.286712739999956</v>
      </c>
      <c r="CW29" s="47">
        <v>-299.74993885999999</v>
      </c>
      <c r="CX29" s="47">
        <v>250.18391312000006</v>
      </c>
      <c r="CY29" s="47">
        <v>312.56800289999995</v>
      </c>
      <c r="CZ29" s="47">
        <v>437.06435848999996</v>
      </c>
      <c r="DA29" s="47">
        <v>185.50257003999999</v>
      </c>
      <c r="DB29" s="47">
        <v>531.20313448999991</v>
      </c>
      <c r="DC29" s="47">
        <v>-486.66798190999992</v>
      </c>
      <c r="DD29" s="47">
        <v>1032.8119605900001</v>
      </c>
      <c r="DE29" s="47">
        <v>-1680.8807898299999</v>
      </c>
      <c r="DF29" s="47">
        <v>164.48461843000015</v>
      </c>
      <c r="DG29" s="47">
        <v>342.23660701000028</v>
      </c>
      <c r="DH29" s="47">
        <v>-436.48850045999995</v>
      </c>
      <c r="DI29" s="47">
        <v>1176.6012007900001</v>
      </c>
      <c r="DJ29" s="47">
        <v>1240.2054151300001</v>
      </c>
      <c r="DK29" s="47">
        <v>1662.2942144900001</v>
      </c>
      <c r="DL29" s="47">
        <v>2227.30748073</v>
      </c>
      <c r="DM29" s="47">
        <v>930.20549217000007</v>
      </c>
      <c r="DN29" s="47">
        <v>823.85048458999995</v>
      </c>
      <c r="DO29" s="47">
        <v>524.28544611999996</v>
      </c>
      <c r="DP29" s="47">
        <v>-179.95071096999999</v>
      </c>
      <c r="DQ29" s="47">
        <v>-1025.78099195</v>
      </c>
      <c r="DR29" s="47">
        <v>1865.0910623</v>
      </c>
      <c r="DS29" s="47">
        <v>1928.04895106</v>
      </c>
      <c r="DT29" s="47">
        <v>-557.00011958999994</v>
      </c>
      <c r="DU29" s="47">
        <v>-210.98680698000001</v>
      </c>
      <c r="DV29" s="47">
        <v>1708.0472199600001</v>
      </c>
      <c r="DW29" s="47">
        <v>1207.46725176</v>
      </c>
      <c r="DX29" s="47">
        <v>109.12812215</v>
      </c>
      <c r="DY29" s="47">
        <v>637.61151798000003</v>
      </c>
      <c r="DZ29" s="47">
        <v>2548.0204288000004</v>
      </c>
      <c r="EA29" s="47">
        <v>545.52316246999999</v>
      </c>
      <c r="EB29" s="47">
        <v>2237.3906847600001</v>
      </c>
      <c r="EC29" s="47">
        <v>-15.256645340000091</v>
      </c>
    </row>
    <row r="30" spans="1:133" ht="15" customHeight="1" x14ac:dyDescent="0.3">
      <c r="A30" s="45"/>
      <c r="B30" s="59" t="s">
        <v>63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47">
        <v>3.1</v>
      </c>
      <c r="BO30" s="47">
        <v>10.1</v>
      </c>
      <c r="BP30" s="47">
        <v>13.7</v>
      </c>
      <c r="BQ30" s="47">
        <v>13.2</v>
      </c>
      <c r="BR30" s="47">
        <v>16.399999999999999</v>
      </c>
      <c r="BS30" s="47">
        <v>15.7</v>
      </c>
      <c r="BT30" s="47">
        <v>16.399999999999999</v>
      </c>
      <c r="BU30" s="47">
        <v>18</v>
      </c>
      <c r="BV30" s="47">
        <v>15.9</v>
      </c>
      <c r="BW30" s="47">
        <v>12.4</v>
      </c>
      <c r="BX30" s="47">
        <v>14.8</v>
      </c>
      <c r="BY30" s="47">
        <v>10.7</v>
      </c>
      <c r="BZ30" s="47">
        <v>24.1</v>
      </c>
      <c r="CA30" s="47">
        <v>16.8</v>
      </c>
      <c r="CB30" s="47">
        <v>17.8</v>
      </c>
      <c r="CC30" s="47">
        <v>86.5</v>
      </c>
      <c r="CD30" s="47">
        <v>-7.2999999999999989</v>
      </c>
      <c r="CE30" s="47">
        <v>67.199999999999989</v>
      </c>
      <c r="CF30" s="47">
        <v>48</v>
      </c>
      <c r="CG30" s="47">
        <v>57.9</v>
      </c>
      <c r="CH30" s="47">
        <v>31.4</v>
      </c>
      <c r="CI30" s="47">
        <v>171</v>
      </c>
      <c r="CJ30" s="47">
        <v>-8.8000000000000007</v>
      </c>
      <c r="CK30" s="47">
        <v>-77.2</v>
      </c>
      <c r="CL30" s="48">
        <v>111.5</v>
      </c>
      <c r="CM30" s="48">
        <v>6.1</v>
      </c>
      <c r="CN30" s="48">
        <v>6.8</v>
      </c>
      <c r="CO30" s="48">
        <v>137.80000000000001</v>
      </c>
      <c r="CP30" s="48">
        <v>145.11766276</v>
      </c>
      <c r="CQ30" s="48">
        <v>3.1715768</v>
      </c>
      <c r="CR30" s="48">
        <v>10.45820713</v>
      </c>
      <c r="CS30" s="48">
        <v>3.3602022600000003</v>
      </c>
      <c r="CT30" s="48">
        <v>-228.35692153999997</v>
      </c>
      <c r="CU30" s="48">
        <v>31.068467339999998</v>
      </c>
      <c r="CV30" s="48">
        <v>-85.954328110000006</v>
      </c>
      <c r="CW30" s="48">
        <v>164.01356364999998</v>
      </c>
      <c r="CX30" s="48">
        <v>65.506052430000011</v>
      </c>
      <c r="CY30" s="48">
        <v>-104.24727605999999</v>
      </c>
      <c r="CZ30" s="48">
        <v>52.518534419999995</v>
      </c>
      <c r="DA30" s="48">
        <v>-17.78928994</v>
      </c>
      <c r="DB30" s="48">
        <v>1.0734165999999981</v>
      </c>
      <c r="DC30" s="48">
        <v>-109.12250743999999</v>
      </c>
      <c r="DD30" s="48">
        <v>107.08270830000001</v>
      </c>
      <c r="DE30" s="48">
        <v>-20.653296749999999</v>
      </c>
      <c r="DF30" s="48">
        <v>-80.027397239999999</v>
      </c>
      <c r="DG30" s="48">
        <v>-105.13235871999998</v>
      </c>
      <c r="DH30" s="48">
        <v>103.71777719999999</v>
      </c>
      <c r="DI30" s="48">
        <v>121.99453130000001</v>
      </c>
      <c r="DJ30" s="48">
        <v>173.35037652</v>
      </c>
      <c r="DK30" s="48">
        <v>97.683064169999994</v>
      </c>
      <c r="DL30" s="48">
        <v>56.243763230000006</v>
      </c>
      <c r="DM30" s="48">
        <v>624.03236720000007</v>
      </c>
      <c r="DN30" s="48">
        <v>-409.24208351999999</v>
      </c>
      <c r="DO30" s="48">
        <v>393.12729989000002</v>
      </c>
      <c r="DP30" s="48">
        <v>-81.218397640000006</v>
      </c>
      <c r="DQ30" s="48">
        <v>401.15985697000002</v>
      </c>
      <c r="DR30" s="48">
        <v>842.61095931</v>
      </c>
      <c r="DS30" s="48">
        <v>-389.12224401999998</v>
      </c>
      <c r="DT30" s="48">
        <v>-623.00178548999997</v>
      </c>
      <c r="DU30" s="48">
        <v>58.204739449999998</v>
      </c>
      <c r="DV30" s="48">
        <v>-106.54640046999999</v>
      </c>
      <c r="DW30" s="48">
        <v>374.00153746000001</v>
      </c>
      <c r="DX30" s="48">
        <v>6.6962197100000003</v>
      </c>
      <c r="DY30" s="48">
        <v>-58.441416709999999</v>
      </c>
      <c r="DZ30" s="48">
        <v>382.40946685000006</v>
      </c>
      <c r="EA30" s="48">
        <v>147.83768856</v>
      </c>
      <c r="EB30" s="48">
        <v>617.88464340999997</v>
      </c>
      <c r="EC30" s="48">
        <v>175.27843855000003</v>
      </c>
    </row>
    <row r="31" spans="1:133" ht="15" customHeight="1" x14ac:dyDescent="0.3">
      <c r="A31" s="45"/>
      <c r="B31" s="59" t="s">
        <v>73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47">
        <v>140</v>
      </c>
      <c r="BO31" s="47">
        <v>617.4</v>
      </c>
      <c r="BP31" s="47">
        <v>-18.399999999999999</v>
      </c>
      <c r="BQ31" s="47">
        <v>136</v>
      </c>
      <c r="BR31" s="47">
        <v>717.8</v>
      </c>
      <c r="BS31" s="47">
        <v>67.8</v>
      </c>
      <c r="BT31" s="47">
        <v>423.3</v>
      </c>
      <c r="BU31" s="47">
        <v>-377.3</v>
      </c>
      <c r="BV31" s="47">
        <v>624.4</v>
      </c>
      <c r="BW31" s="47">
        <v>-175.5</v>
      </c>
      <c r="BX31" s="47">
        <v>378.8</v>
      </c>
      <c r="BY31" s="47">
        <v>-121.9</v>
      </c>
      <c r="BZ31" s="47">
        <v>47.199999999999989</v>
      </c>
      <c r="CA31" s="47">
        <v>150.6</v>
      </c>
      <c r="CB31" s="47">
        <v>-497.89999999999992</v>
      </c>
      <c r="CC31" s="47">
        <v>286.10000000000002</v>
      </c>
      <c r="CD31" s="47">
        <v>436.5</v>
      </c>
      <c r="CE31" s="47">
        <v>479.40000000000003</v>
      </c>
      <c r="CF31" s="47">
        <v>-173.1</v>
      </c>
      <c r="CG31" s="47">
        <v>-85.900000000000034</v>
      </c>
      <c r="CH31" s="47">
        <v>346.8</v>
      </c>
      <c r="CI31" s="47">
        <v>119.8</v>
      </c>
      <c r="CJ31" s="47">
        <v>320.3</v>
      </c>
      <c r="CK31" s="47">
        <v>204.9</v>
      </c>
      <c r="CL31" s="48">
        <v>714.5</v>
      </c>
      <c r="CM31" s="48">
        <v>659.4</v>
      </c>
      <c r="CN31" s="48">
        <v>362.5</v>
      </c>
      <c r="CO31" s="48">
        <v>-542.79999999999995</v>
      </c>
      <c r="CP31" s="48">
        <v>-196.99983205000007</v>
      </c>
      <c r="CQ31" s="48">
        <v>-156.06149671999998</v>
      </c>
      <c r="CR31" s="48">
        <v>288.54931918</v>
      </c>
      <c r="CS31" s="48">
        <v>49.724611719999999</v>
      </c>
      <c r="CT31" s="48">
        <v>275.71386339999992</v>
      </c>
      <c r="CU31" s="48">
        <v>312.74668707000001</v>
      </c>
      <c r="CV31" s="48">
        <v>163.24104084999996</v>
      </c>
      <c r="CW31" s="48">
        <v>-463.76350250999997</v>
      </c>
      <c r="CX31" s="48">
        <v>184.67786069000005</v>
      </c>
      <c r="CY31" s="48">
        <v>416.81527895999994</v>
      </c>
      <c r="CZ31" s="48">
        <v>384.54582406999998</v>
      </c>
      <c r="DA31" s="48">
        <v>203.29185998</v>
      </c>
      <c r="DB31" s="48">
        <v>530.12971788999994</v>
      </c>
      <c r="DC31" s="48">
        <v>-377.54547446999993</v>
      </c>
      <c r="DD31" s="48">
        <v>925.72925229000009</v>
      </c>
      <c r="DE31" s="48">
        <v>-1660.2274930799999</v>
      </c>
      <c r="DF31" s="48">
        <v>244.51201567000015</v>
      </c>
      <c r="DG31" s="48">
        <v>447.36896573000024</v>
      </c>
      <c r="DH31" s="48">
        <v>-540.20627765999996</v>
      </c>
      <c r="DI31" s="48">
        <v>1054.6066694900001</v>
      </c>
      <c r="DJ31" s="48">
        <v>1066.8550386100001</v>
      </c>
      <c r="DK31" s="48">
        <v>1564.61115032</v>
      </c>
      <c r="DL31" s="48">
        <v>2171.0637175000002</v>
      </c>
      <c r="DM31" s="48">
        <v>306.17312497000006</v>
      </c>
      <c r="DN31" s="48">
        <v>1233.09256811</v>
      </c>
      <c r="DO31" s="48">
        <v>131.15814623</v>
      </c>
      <c r="DP31" s="48">
        <v>-98.732313329999997</v>
      </c>
      <c r="DQ31" s="48">
        <v>-1426.94084892</v>
      </c>
      <c r="DR31" s="48">
        <v>1022.48010299</v>
      </c>
      <c r="DS31" s="48">
        <v>2317.17119508</v>
      </c>
      <c r="DT31" s="48">
        <v>66.001665900000006</v>
      </c>
      <c r="DU31" s="48">
        <v>-269.19154643000002</v>
      </c>
      <c r="DV31" s="48">
        <v>1814.5936204300001</v>
      </c>
      <c r="DW31" s="48">
        <v>833.46571429999995</v>
      </c>
      <c r="DX31" s="48">
        <v>102.43190244</v>
      </c>
      <c r="DY31" s="48">
        <v>696.05293469000003</v>
      </c>
      <c r="DZ31" s="48">
        <v>2165.6109619500003</v>
      </c>
      <c r="EA31" s="48">
        <v>397.68547391000004</v>
      </c>
      <c r="EB31" s="48">
        <v>1619.50604135</v>
      </c>
      <c r="EC31" s="48">
        <v>-190.53508389000012</v>
      </c>
    </row>
    <row r="32" spans="1:133" ht="15" customHeight="1" x14ac:dyDescent="0.3">
      <c r="A32" s="45"/>
      <c r="B32" s="53" t="s">
        <v>114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47">
        <v>323</v>
      </c>
      <c r="BO32" s="47">
        <v>0</v>
      </c>
      <c r="BP32" s="47">
        <v>0</v>
      </c>
      <c r="BQ32" s="47">
        <v>1000</v>
      </c>
      <c r="BR32" s="47">
        <v>-58.1</v>
      </c>
      <c r="BS32" s="47">
        <v>271.8</v>
      </c>
      <c r="BT32" s="47">
        <v>981</v>
      </c>
      <c r="BU32" s="47">
        <v>393.5</v>
      </c>
      <c r="BV32" s="47">
        <v>787.6</v>
      </c>
      <c r="BW32" s="47">
        <v>450.1</v>
      </c>
      <c r="BX32" s="47">
        <v>404.6</v>
      </c>
      <c r="BY32" s="47">
        <v>15.5</v>
      </c>
      <c r="BZ32" s="47">
        <v>-495.3</v>
      </c>
      <c r="CA32" s="47">
        <v>806.90000000000009</v>
      </c>
      <c r="CB32" s="47">
        <v>-34.600000000000023</v>
      </c>
      <c r="CC32" s="47">
        <v>225</v>
      </c>
      <c r="CD32" s="47">
        <v>86.7</v>
      </c>
      <c r="CE32" s="47">
        <v>741.6</v>
      </c>
      <c r="CF32" s="47">
        <v>314.39999999999998</v>
      </c>
      <c r="CG32" s="47">
        <v>34.499999999999972</v>
      </c>
      <c r="CH32" s="47">
        <v>20.399999999999999</v>
      </c>
      <c r="CI32" s="47">
        <v>420.2</v>
      </c>
      <c r="CJ32" s="47">
        <v>1097.0999999999999</v>
      </c>
      <c r="CK32" s="47">
        <v>537</v>
      </c>
      <c r="CL32" s="47">
        <v>785.5</v>
      </c>
      <c r="CM32" s="47">
        <v>414.4</v>
      </c>
      <c r="CN32" s="47">
        <v>429.8</v>
      </c>
      <c r="CO32" s="47">
        <v>148.6</v>
      </c>
      <c r="CP32" s="47">
        <v>651.96782088999998</v>
      </c>
      <c r="CQ32" s="47">
        <v>-74.394032960000004</v>
      </c>
      <c r="CR32" s="47">
        <v>-419.26276286000001</v>
      </c>
      <c r="CS32" s="47">
        <v>127.01282450000001</v>
      </c>
      <c r="CT32" s="47">
        <v>139.80362191999998</v>
      </c>
      <c r="CU32" s="47">
        <v>632.52928629999997</v>
      </c>
      <c r="CV32" s="47">
        <v>743.75700156000005</v>
      </c>
      <c r="CW32" s="47">
        <v>-123.50724843</v>
      </c>
      <c r="CX32" s="47">
        <v>-477.10872695</v>
      </c>
      <c r="CY32" s="47">
        <v>1631.6429459999999</v>
      </c>
      <c r="CZ32" s="47">
        <v>-63.458969319999994</v>
      </c>
      <c r="DA32" s="47">
        <v>631.47863777999987</v>
      </c>
      <c r="DB32" s="47">
        <v>506.56830477000005</v>
      </c>
      <c r="DC32" s="47">
        <v>323.97924734000003</v>
      </c>
      <c r="DD32" s="47">
        <v>2006.82091885</v>
      </c>
      <c r="DE32" s="47">
        <v>588.44913986999995</v>
      </c>
      <c r="DF32" s="47">
        <v>-1363.53125155</v>
      </c>
      <c r="DG32" s="47">
        <v>1953.3160037099997</v>
      </c>
      <c r="DH32" s="47">
        <v>2915.1241792700002</v>
      </c>
      <c r="DI32" s="47">
        <v>219.19449634000003</v>
      </c>
      <c r="DJ32" s="47">
        <v>1849.5853975800001</v>
      </c>
      <c r="DK32" s="47">
        <v>176.84425603</v>
      </c>
      <c r="DL32" s="47">
        <v>281.58416996000005</v>
      </c>
      <c r="DM32" s="47">
        <v>19.544712830000002</v>
      </c>
      <c r="DN32" s="47">
        <v>2671.8491644699998</v>
      </c>
      <c r="DO32" s="47">
        <v>274.61400473999998</v>
      </c>
      <c r="DP32" s="47">
        <v>-109.73613005</v>
      </c>
      <c r="DQ32" s="47">
        <v>605.64206467999998</v>
      </c>
      <c r="DR32" s="47">
        <v>1858.6560730799999</v>
      </c>
      <c r="DS32" s="47">
        <v>-180.52277427000001</v>
      </c>
      <c r="DT32" s="47">
        <v>-10.208868349999999</v>
      </c>
      <c r="DU32" s="47">
        <v>1892.8367423899999</v>
      </c>
      <c r="DV32" s="47">
        <v>3503.7023817600002</v>
      </c>
      <c r="DW32" s="47">
        <v>-105.29320129</v>
      </c>
      <c r="DX32" s="47">
        <v>-331.07646598999997</v>
      </c>
      <c r="DY32" s="47">
        <v>-77.445827480000005</v>
      </c>
      <c r="DZ32" s="47">
        <v>-498.08520552999994</v>
      </c>
      <c r="EA32" s="47">
        <v>-172.95790123999998</v>
      </c>
      <c r="EB32" s="47">
        <v>644.89134422000006</v>
      </c>
      <c r="EC32" s="47">
        <v>240.89295254999999</v>
      </c>
    </row>
    <row r="33" spans="1:133" ht="15" customHeight="1" x14ac:dyDescent="0.3">
      <c r="A33" s="51"/>
      <c r="B33" s="59" t="s">
        <v>63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47">
        <v>0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>
        <v>0</v>
      </c>
      <c r="BY33" s="47">
        <v>0</v>
      </c>
      <c r="BZ33" s="47">
        <v>0</v>
      </c>
      <c r="CA33" s="47">
        <v>0</v>
      </c>
      <c r="CB33" s="47">
        <v>0</v>
      </c>
      <c r="CC33" s="47">
        <v>0</v>
      </c>
      <c r="CD33" s="47">
        <v>0</v>
      </c>
      <c r="CE33" s="47">
        <v>0</v>
      </c>
      <c r="CF33" s="47">
        <v>0</v>
      </c>
      <c r="CG33" s="47">
        <v>0</v>
      </c>
      <c r="CH33" s="47">
        <v>0</v>
      </c>
      <c r="CI33" s="47">
        <v>0</v>
      </c>
      <c r="CJ33" s="47">
        <v>0</v>
      </c>
      <c r="CK33" s="47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0</v>
      </c>
      <c r="CV33" s="48">
        <v>0</v>
      </c>
      <c r="CW33" s="48">
        <v>0</v>
      </c>
      <c r="CX33" s="48">
        <v>0</v>
      </c>
      <c r="CY33" s="48">
        <v>0</v>
      </c>
      <c r="CZ33" s="48">
        <v>0</v>
      </c>
      <c r="DA33" s="48">
        <v>0</v>
      </c>
      <c r="DB33" s="48">
        <v>0</v>
      </c>
      <c r="DC33" s="48">
        <v>0</v>
      </c>
      <c r="DD33" s="48">
        <v>0</v>
      </c>
      <c r="DE33" s="48">
        <v>0</v>
      </c>
      <c r="DF33" s="48">
        <v>0</v>
      </c>
      <c r="DG33" s="48">
        <v>0</v>
      </c>
      <c r="DH33" s="48">
        <v>0</v>
      </c>
      <c r="DI33" s="48">
        <v>0</v>
      </c>
      <c r="DJ33" s="48">
        <v>0</v>
      </c>
      <c r="DK33" s="48">
        <v>0</v>
      </c>
      <c r="DL33" s="48">
        <v>0</v>
      </c>
      <c r="DM33" s="48">
        <v>0</v>
      </c>
      <c r="DN33" s="48">
        <v>0</v>
      </c>
      <c r="DO33" s="48">
        <v>0</v>
      </c>
      <c r="DP33" s="48">
        <v>0</v>
      </c>
      <c r="DQ33" s="48">
        <v>0</v>
      </c>
      <c r="DR33" s="48">
        <v>0</v>
      </c>
      <c r="DS33" s="48">
        <v>0</v>
      </c>
      <c r="DT33" s="48">
        <v>0</v>
      </c>
      <c r="DU33" s="48">
        <v>0</v>
      </c>
      <c r="DV33" s="48">
        <v>0</v>
      </c>
      <c r="DW33" s="48">
        <v>0</v>
      </c>
      <c r="DX33" s="48">
        <v>0</v>
      </c>
      <c r="DY33" s="48">
        <v>0</v>
      </c>
      <c r="DZ33" s="48">
        <v>0</v>
      </c>
      <c r="EA33" s="48">
        <v>0</v>
      </c>
      <c r="EB33" s="48">
        <v>0</v>
      </c>
      <c r="EC33" s="48">
        <v>0</v>
      </c>
    </row>
    <row r="34" spans="1:133" ht="15" customHeight="1" x14ac:dyDescent="0.3">
      <c r="A34" s="60"/>
      <c r="B34" s="59" t="s">
        <v>73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47">
        <v>323</v>
      </c>
      <c r="BO34" s="47">
        <v>0</v>
      </c>
      <c r="BP34" s="47">
        <v>0</v>
      </c>
      <c r="BQ34" s="47">
        <v>1000</v>
      </c>
      <c r="BR34" s="47">
        <v>-58.1</v>
      </c>
      <c r="BS34" s="47">
        <v>271.8</v>
      </c>
      <c r="BT34" s="47">
        <v>981</v>
      </c>
      <c r="BU34" s="47">
        <v>393.5</v>
      </c>
      <c r="BV34" s="47">
        <v>787.6</v>
      </c>
      <c r="BW34" s="47">
        <v>450.1</v>
      </c>
      <c r="BX34" s="47">
        <v>404.6</v>
      </c>
      <c r="BY34" s="47">
        <v>15.5</v>
      </c>
      <c r="BZ34" s="47">
        <v>-495.3</v>
      </c>
      <c r="CA34" s="47">
        <v>806.90000000000009</v>
      </c>
      <c r="CB34" s="47">
        <v>-34.600000000000023</v>
      </c>
      <c r="CC34" s="47">
        <v>225</v>
      </c>
      <c r="CD34" s="47">
        <v>86.7</v>
      </c>
      <c r="CE34" s="47">
        <v>741.6</v>
      </c>
      <c r="CF34" s="47">
        <v>314.39999999999998</v>
      </c>
      <c r="CG34" s="47">
        <v>34.499999999999972</v>
      </c>
      <c r="CH34" s="47">
        <v>20.399999999999999</v>
      </c>
      <c r="CI34" s="47">
        <v>420.2</v>
      </c>
      <c r="CJ34" s="48">
        <v>1097.0999999999999</v>
      </c>
      <c r="CK34" s="48">
        <v>537</v>
      </c>
      <c r="CL34" s="48">
        <v>785.5</v>
      </c>
      <c r="CM34" s="48">
        <v>414.4</v>
      </c>
      <c r="CN34" s="48">
        <v>429.8</v>
      </c>
      <c r="CO34" s="48">
        <v>148.6</v>
      </c>
      <c r="CP34" s="48">
        <v>651.96782088999998</v>
      </c>
      <c r="CQ34" s="48">
        <v>-74.394032960000004</v>
      </c>
      <c r="CR34" s="48">
        <v>-419.26276286000001</v>
      </c>
      <c r="CS34" s="48">
        <v>127.01282450000001</v>
      </c>
      <c r="CT34" s="48">
        <v>139.80362191999998</v>
      </c>
      <c r="CU34" s="48">
        <v>632.52928629999997</v>
      </c>
      <c r="CV34" s="48">
        <v>743.75700156000005</v>
      </c>
      <c r="CW34" s="48">
        <v>-123.50724843</v>
      </c>
      <c r="CX34" s="48">
        <v>-477.10872695</v>
      </c>
      <c r="CY34" s="48">
        <v>1631.6429459999999</v>
      </c>
      <c r="CZ34" s="48">
        <v>-63.458969319999994</v>
      </c>
      <c r="DA34" s="48">
        <v>631.47863777999987</v>
      </c>
      <c r="DB34" s="48">
        <v>506.56830477000005</v>
      </c>
      <c r="DC34" s="48">
        <v>323.97924734000003</v>
      </c>
      <c r="DD34" s="48">
        <v>2006.82091885</v>
      </c>
      <c r="DE34" s="48">
        <v>588.44913986999995</v>
      </c>
      <c r="DF34" s="48">
        <v>-1363.53125155</v>
      </c>
      <c r="DG34" s="48">
        <v>1953.3160037099997</v>
      </c>
      <c r="DH34" s="48">
        <v>2915.1241792700002</v>
      </c>
      <c r="DI34" s="48">
        <v>219.19449634000003</v>
      </c>
      <c r="DJ34" s="48">
        <v>1849.5853975800001</v>
      </c>
      <c r="DK34" s="48">
        <v>176.84425603</v>
      </c>
      <c r="DL34" s="48">
        <v>281.58416996000005</v>
      </c>
      <c r="DM34" s="48">
        <v>19.544712830000002</v>
      </c>
      <c r="DN34" s="48">
        <v>2671.8491644699998</v>
      </c>
      <c r="DO34" s="48">
        <v>274.61400473999998</v>
      </c>
      <c r="DP34" s="48">
        <v>-109.73613005</v>
      </c>
      <c r="DQ34" s="48">
        <v>605.64206467999998</v>
      </c>
      <c r="DR34" s="48">
        <v>1858.6560730799999</v>
      </c>
      <c r="DS34" s="48">
        <v>-180.52277427000001</v>
      </c>
      <c r="DT34" s="48">
        <v>-10.208868349999999</v>
      </c>
      <c r="DU34" s="48">
        <v>1892.8367423899999</v>
      </c>
      <c r="DV34" s="48">
        <v>3503.7023817600002</v>
      </c>
      <c r="DW34" s="48">
        <v>-105.29320129</v>
      </c>
      <c r="DX34" s="48">
        <v>-331.07646598999997</v>
      </c>
      <c r="DY34" s="48">
        <v>-77.445827480000005</v>
      </c>
      <c r="DZ34" s="48">
        <v>-498.08520552999994</v>
      </c>
      <c r="EA34" s="48">
        <v>-172.95790123999998</v>
      </c>
      <c r="EB34" s="48">
        <v>644.89134422000006</v>
      </c>
      <c r="EC34" s="48">
        <v>240.89295254999999</v>
      </c>
    </row>
    <row r="35" spans="1:133" ht="15" customHeight="1" x14ac:dyDescent="0.3">
      <c r="A35" s="60"/>
      <c r="B35" s="53" t="s">
        <v>115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47">
        <v>0</v>
      </c>
      <c r="BO35" s="47">
        <v>0</v>
      </c>
      <c r="BP35" s="47">
        <v>57.5</v>
      </c>
      <c r="BQ35" s="47">
        <v>-0.8</v>
      </c>
      <c r="BR35" s="47">
        <v>-3.4</v>
      </c>
      <c r="BS35" s="47">
        <v>-31.1</v>
      </c>
      <c r="BT35" s="47">
        <v>-22.2</v>
      </c>
      <c r="BU35" s="47">
        <v>11.600000000000001</v>
      </c>
      <c r="BV35" s="47">
        <v>-12.399999999999999</v>
      </c>
      <c r="BW35" s="47">
        <v>-3.5</v>
      </c>
      <c r="BX35" s="47">
        <v>-8.6999999999999993</v>
      </c>
      <c r="BY35" s="47">
        <v>-45</v>
      </c>
      <c r="BZ35" s="47">
        <v>87.300000000000011</v>
      </c>
      <c r="CA35" s="47">
        <v>-2.7000000000000006</v>
      </c>
      <c r="CB35" s="47">
        <v>-14.2</v>
      </c>
      <c r="CC35" s="47">
        <v>0.39999999999999858</v>
      </c>
      <c r="CD35" s="47">
        <v>31.599999999999998</v>
      </c>
      <c r="CE35" s="47">
        <v>-26.4</v>
      </c>
      <c r="CF35" s="47">
        <v>-2.1999999999999975</v>
      </c>
      <c r="CG35" s="47">
        <v>-15.500000000000004</v>
      </c>
      <c r="CH35" s="47">
        <v>-5.5000000000000009</v>
      </c>
      <c r="CI35" s="47">
        <v>6.6000000000000005</v>
      </c>
      <c r="CJ35" s="47">
        <v>-30.599999999999998</v>
      </c>
      <c r="CK35" s="47">
        <v>-12</v>
      </c>
      <c r="CL35" s="47">
        <v>11.799999999999997</v>
      </c>
      <c r="CM35" s="47">
        <v>10.8</v>
      </c>
      <c r="CN35" s="47">
        <v>11.100000000000001</v>
      </c>
      <c r="CO35" s="47">
        <v>-111.9</v>
      </c>
      <c r="CP35" s="47">
        <v>9.3756246899999987</v>
      </c>
      <c r="CQ35" s="47">
        <v>13.45954777</v>
      </c>
      <c r="CR35" s="47">
        <v>-22.938256320000001</v>
      </c>
      <c r="CS35" s="47">
        <v>-63.228372829999998</v>
      </c>
      <c r="CT35" s="47">
        <v>-18.066376439999999</v>
      </c>
      <c r="CU35" s="47">
        <v>51.845453589999991</v>
      </c>
      <c r="CV35" s="47">
        <v>11.481261020000002</v>
      </c>
      <c r="CW35" s="47">
        <v>-28.947575440000001</v>
      </c>
      <c r="CX35" s="47">
        <v>10.61145823</v>
      </c>
      <c r="CY35" s="47">
        <v>1.7161938699999997</v>
      </c>
      <c r="CZ35" s="47">
        <v>-45.206205879999999</v>
      </c>
      <c r="DA35" s="47">
        <v>53.866192139999995</v>
      </c>
      <c r="DB35" s="47">
        <v>4.0124785200000019</v>
      </c>
      <c r="DC35" s="47">
        <v>27.058298920000002</v>
      </c>
      <c r="DD35" s="47">
        <v>36.020426809999996</v>
      </c>
      <c r="DE35" s="47">
        <v>59.22230768</v>
      </c>
      <c r="DF35" s="47">
        <v>-14.416504769999975</v>
      </c>
      <c r="DG35" s="47">
        <v>-21.600302900000003</v>
      </c>
      <c r="DH35" s="47">
        <v>20.367021730000005</v>
      </c>
      <c r="DI35" s="47">
        <v>49.779153130000005</v>
      </c>
      <c r="DJ35" s="47">
        <v>0.72176394999999616</v>
      </c>
      <c r="DK35" s="47">
        <v>7.940980119999999</v>
      </c>
      <c r="DL35" s="47">
        <v>-21.414123069999999</v>
      </c>
      <c r="DM35" s="47">
        <v>-4.0282226899999927</v>
      </c>
      <c r="DN35" s="47">
        <v>18.631279970000001</v>
      </c>
      <c r="DO35" s="47">
        <v>-7.8771791699999998</v>
      </c>
      <c r="DP35" s="47">
        <v>0.76302652000001014</v>
      </c>
      <c r="DQ35" s="47">
        <v>53.764828319999999</v>
      </c>
      <c r="DR35" s="47">
        <v>57.408041370000007</v>
      </c>
      <c r="DS35" s="47">
        <v>20.258036019999999</v>
      </c>
      <c r="DT35" s="47">
        <v>-34.973190420000002</v>
      </c>
      <c r="DU35" s="47">
        <v>32.666090619999991</v>
      </c>
      <c r="DV35" s="47">
        <v>45.050053980000001</v>
      </c>
      <c r="DW35" s="47">
        <v>-145.50970663000001</v>
      </c>
      <c r="DX35" s="47">
        <v>-45.963369980000003</v>
      </c>
      <c r="DY35" s="47">
        <v>-64.439814240000004</v>
      </c>
      <c r="DZ35" s="47">
        <v>5.7762658400000007</v>
      </c>
      <c r="EA35" s="47">
        <v>76.440790210000003</v>
      </c>
      <c r="EB35" s="47">
        <v>16.84918643</v>
      </c>
      <c r="EC35" s="47">
        <v>-1.9016186799999986</v>
      </c>
    </row>
    <row r="36" spans="1:133" ht="15" customHeight="1" x14ac:dyDescent="0.3">
      <c r="A36" s="45"/>
      <c r="B36" s="59" t="s">
        <v>116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47">
        <v>0</v>
      </c>
      <c r="BO36" s="47">
        <v>0</v>
      </c>
      <c r="BP36" s="47">
        <v>57.5</v>
      </c>
      <c r="BQ36" s="47">
        <v>-0.8</v>
      </c>
      <c r="BR36" s="47">
        <v>-3.4</v>
      </c>
      <c r="BS36" s="47">
        <v>-29.1</v>
      </c>
      <c r="BT36" s="47">
        <v>-24.2</v>
      </c>
      <c r="BU36" s="47">
        <v>14.3</v>
      </c>
      <c r="BV36" s="47">
        <v>-7.1</v>
      </c>
      <c r="BW36" s="47">
        <v>-7.2</v>
      </c>
      <c r="BX36" s="47">
        <v>0</v>
      </c>
      <c r="BY36" s="47">
        <v>4.2</v>
      </c>
      <c r="BZ36" s="47">
        <v>91.2</v>
      </c>
      <c r="CA36" s="47">
        <v>2.1999999999999997</v>
      </c>
      <c r="CB36" s="47">
        <v>1.4</v>
      </c>
      <c r="CC36" s="47">
        <v>-2.7</v>
      </c>
      <c r="CD36" s="47">
        <v>0</v>
      </c>
      <c r="CE36" s="47">
        <v>-32.799999999999997</v>
      </c>
      <c r="CF36" s="47">
        <v>-8.8999999999999986</v>
      </c>
      <c r="CG36" s="47">
        <v>-21.700000000000003</v>
      </c>
      <c r="CH36" s="47">
        <v>3.3</v>
      </c>
      <c r="CI36" s="47">
        <v>-3.8</v>
      </c>
      <c r="CJ36" s="47">
        <v>2.2000000000000002</v>
      </c>
      <c r="CK36" s="47">
        <v>87.7</v>
      </c>
      <c r="CL36" s="48">
        <v>-72.5</v>
      </c>
      <c r="CM36" s="48">
        <v>-17.5</v>
      </c>
      <c r="CN36" s="48">
        <v>33.200000000000003</v>
      </c>
      <c r="CO36" s="48">
        <v>-34.5</v>
      </c>
      <c r="CP36" s="48">
        <v>26.26614545</v>
      </c>
      <c r="CQ36" s="48">
        <v>12.60402792</v>
      </c>
      <c r="CR36" s="48">
        <v>-23.677721049999999</v>
      </c>
      <c r="CS36" s="48">
        <v>-12.613284770000002</v>
      </c>
      <c r="CT36" s="48">
        <v>-20.741545649999999</v>
      </c>
      <c r="CU36" s="48">
        <v>7.2723474299999999</v>
      </c>
      <c r="CV36" s="48">
        <v>5.8050525200000003</v>
      </c>
      <c r="CW36" s="48">
        <v>-6.4530929400000003</v>
      </c>
      <c r="CX36" s="48">
        <v>14.1384215</v>
      </c>
      <c r="CY36" s="48">
        <v>9.9458423099999997</v>
      </c>
      <c r="CZ36" s="48">
        <v>-16.835324100000001</v>
      </c>
      <c r="DA36" s="48">
        <v>10.494191779999998</v>
      </c>
      <c r="DB36" s="48">
        <v>-23.702386359999998</v>
      </c>
      <c r="DC36" s="48">
        <v>2.9006119299999993</v>
      </c>
      <c r="DD36" s="48">
        <v>13.971615420000001</v>
      </c>
      <c r="DE36" s="48">
        <v>-1.7271285099999996</v>
      </c>
      <c r="DF36" s="48">
        <v>70.639510010000009</v>
      </c>
      <c r="DG36" s="48">
        <v>-19.815976890000002</v>
      </c>
      <c r="DH36" s="48">
        <v>0.83941611000000016</v>
      </c>
      <c r="DI36" s="48">
        <v>5.7000929700000027</v>
      </c>
      <c r="DJ36" s="48">
        <v>19.958166319999997</v>
      </c>
      <c r="DK36" s="48">
        <v>37.490226710000002</v>
      </c>
      <c r="DL36" s="48">
        <v>0.88545470000000126</v>
      </c>
      <c r="DM36" s="48">
        <v>-42.420765439999997</v>
      </c>
      <c r="DN36" s="48">
        <v>25.164824580000001</v>
      </c>
      <c r="DO36" s="48">
        <v>3.8197549199999998</v>
      </c>
      <c r="DP36" s="48">
        <v>6.8288442100000104</v>
      </c>
      <c r="DQ36" s="48">
        <v>10.88562346</v>
      </c>
      <c r="DR36" s="48">
        <v>29.324973150000002</v>
      </c>
      <c r="DS36" s="48">
        <v>26.759064309999999</v>
      </c>
      <c r="DT36" s="48">
        <v>19.938364249999999</v>
      </c>
      <c r="DU36" s="48">
        <v>-7.4159208500000098</v>
      </c>
      <c r="DV36" s="48">
        <v>41.117867760000003</v>
      </c>
      <c r="DW36" s="48">
        <v>-93.293658980000004</v>
      </c>
      <c r="DX36" s="48">
        <v>-43.889017000000003</v>
      </c>
      <c r="DY36" s="48">
        <v>-18.386575090000001</v>
      </c>
      <c r="DZ36" s="48">
        <v>-16.888219580000001</v>
      </c>
      <c r="EA36" s="48">
        <v>34.13134754</v>
      </c>
      <c r="EB36" s="48">
        <v>-0.50130891999999982</v>
      </c>
      <c r="EC36" s="48">
        <v>1.4692236500000009</v>
      </c>
    </row>
    <row r="37" spans="1:133" ht="15" customHeight="1" x14ac:dyDescent="0.3">
      <c r="A37" s="45"/>
      <c r="B37" s="59" t="s">
        <v>117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47">
        <v>0</v>
      </c>
      <c r="BO37" s="47">
        <v>0</v>
      </c>
      <c r="BP37" s="47">
        <v>0</v>
      </c>
      <c r="BQ37" s="47">
        <v>0</v>
      </c>
      <c r="BR37" s="47">
        <v>0</v>
      </c>
      <c r="BS37" s="47">
        <v>2</v>
      </c>
      <c r="BT37" s="47">
        <v>-2</v>
      </c>
      <c r="BU37" s="47">
        <v>2.7</v>
      </c>
      <c r="BV37" s="47">
        <v>5.3</v>
      </c>
      <c r="BW37" s="47">
        <v>-3.7</v>
      </c>
      <c r="BX37" s="47">
        <v>8.6999999999999993</v>
      </c>
      <c r="BY37" s="47">
        <v>49.2</v>
      </c>
      <c r="BZ37" s="47">
        <v>3.8999999999999986</v>
      </c>
      <c r="CA37" s="47">
        <v>4.9000000000000004</v>
      </c>
      <c r="CB37" s="47">
        <v>15.6</v>
      </c>
      <c r="CC37" s="47">
        <v>-3.0999999999999988</v>
      </c>
      <c r="CD37" s="47">
        <v>-31.599999999999998</v>
      </c>
      <c r="CE37" s="47">
        <v>-6.3999999999999986</v>
      </c>
      <c r="CF37" s="47">
        <v>-6.7000000000000011</v>
      </c>
      <c r="CG37" s="47">
        <v>-6.2</v>
      </c>
      <c r="CH37" s="47">
        <v>8.8000000000000007</v>
      </c>
      <c r="CI37" s="47">
        <v>-10.4</v>
      </c>
      <c r="CJ37" s="47">
        <v>32.799999999999997</v>
      </c>
      <c r="CK37" s="47">
        <v>99.7</v>
      </c>
      <c r="CL37" s="48">
        <v>-84.3</v>
      </c>
      <c r="CM37" s="48">
        <v>-28.3</v>
      </c>
      <c r="CN37" s="48">
        <v>22.1</v>
      </c>
      <c r="CO37" s="48">
        <v>77.400000000000006</v>
      </c>
      <c r="CP37" s="48">
        <v>16.890520760000001</v>
      </c>
      <c r="CQ37" s="48">
        <v>-0.8555198500000003</v>
      </c>
      <c r="CR37" s="48">
        <v>-0.7394647299999999</v>
      </c>
      <c r="CS37" s="48">
        <v>50.615088059999998</v>
      </c>
      <c r="CT37" s="48">
        <v>-2.6751692099999991</v>
      </c>
      <c r="CU37" s="48">
        <v>-44.573106159999995</v>
      </c>
      <c r="CV37" s="48">
        <v>-5.6762085000000013</v>
      </c>
      <c r="CW37" s="48">
        <v>22.4944825</v>
      </c>
      <c r="CX37" s="48">
        <v>3.5269632700000004</v>
      </c>
      <c r="CY37" s="48">
        <v>8.2296484400000001</v>
      </c>
      <c r="CZ37" s="48">
        <v>28.370881779999998</v>
      </c>
      <c r="DA37" s="48">
        <v>-43.372000359999994</v>
      </c>
      <c r="DB37" s="48">
        <v>-27.71486488</v>
      </c>
      <c r="DC37" s="48">
        <v>-24.157686990000002</v>
      </c>
      <c r="DD37" s="48">
        <v>-22.048811389999997</v>
      </c>
      <c r="DE37" s="48">
        <v>-60.94943619</v>
      </c>
      <c r="DF37" s="48">
        <v>85.056014779999984</v>
      </c>
      <c r="DG37" s="48">
        <v>1.78432601</v>
      </c>
      <c r="DH37" s="48">
        <v>-19.527605620000003</v>
      </c>
      <c r="DI37" s="48">
        <v>-44.079060160000004</v>
      </c>
      <c r="DJ37" s="48">
        <v>19.23640237</v>
      </c>
      <c r="DK37" s="48">
        <v>29.549246590000003</v>
      </c>
      <c r="DL37" s="48">
        <v>22.299577769999999</v>
      </c>
      <c r="DM37" s="48">
        <v>-38.392542750000004</v>
      </c>
      <c r="DN37" s="48">
        <v>6.5335446099999999</v>
      </c>
      <c r="DO37" s="48">
        <v>11.696934089999999</v>
      </c>
      <c r="DP37" s="48">
        <v>6.0658176900000003</v>
      </c>
      <c r="DQ37" s="48">
        <v>-42.879204860000002</v>
      </c>
      <c r="DR37" s="48">
        <v>-28.083068220000001</v>
      </c>
      <c r="DS37" s="48">
        <v>6.5010282899999998</v>
      </c>
      <c r="DT37" s="48">
        <v>54.911554670000001</v>
      </c>
      <c r="DU37" s="48">
        <v>-40.082011469999998</v>
      </c>
      <c r="DV37" s="48">
        <v>-3.9321862200000002</v>
      </c>
      <c r="DW37" s="48">
        <v>52.21604765</v>
      </c>
      <c r="DX37" s="48">
        <v>2.07435298</v>
      </c>
      <c r="DY37" s="48">
        <v>46.053239150000003</v>
      </c>
      <c r="DZ37" s="48">
        <v>-22.664485420000002</v>
      </c>
      <c r="EA37" s="48">
        <v>-42.309442670000003</v>
      </c>
      <c r="EB37" s="48">
        <v>-17.350495349999999</v>
      </c>
      <c r="EC37" s="48">
        <v>3.3708423299999994</v>
      </c>
    </row>
    <row r="38" spans="1:133" ht="15" customHeight="1" x14ac:dyDescent="0.3">
      <c r="A38" s="45"/>
      <c r="B38" s="53" t="s">
        <v>118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47">
        <v>27.9</v>
      </c>
      <c r="BO38" s="47">
        <v>679.6</v>
      </c>
      <c r="BP38" s="47">
        <v>1195.1999999999998</v>
      </c>
      <c r="BQ38" s="47">
        <v>-308.89999999999998</v>
      </c>
      <c r="BR38" s="47">
        <v>-1146.2000000000003</v>
      </c>
      <c r="BS38" s="47">
        <v>1336.6999999999998</v>
      </c>
      <c r="BT38" s="47">
        <v>2284.6</v>
      </c>
      <c r="BU38" s="47">
        <v>1394.7</v>
      </c>
      <c r="BV38" s="47">
        <v>645.5</v>
      </c>
      <c r="BW38" s="47">
        <v>872.59999999999991</v>
      </c>
      <c r="BX38" s="47">
        <v>486.1</v>
      </c>
      <c r="BY38" s="47">
        <v>1877</v>
      </c>
      <c r="BZ38" s="47">
        <v>608.19999999999993</v>
      </c>
      <c r="CA38" s="47">
        <v>737.3</v>
      </c>
      <c r="CB38" s="47">
        <v>838.6</v>
      </c>
      <c r="CC38" s="47">
        <v>1402.7</v>
      </c>
      <c r="CD38" s="47">
        <v>2348.0000000000005</v>
      </c>
      <c r="CE38" s="47">
        <v>796.69999999999993</v>
      </c>
      <c r="CF38" s="47">
        <v>1064.2</v>
      </c>
      <c r="CG38" s="47">
        <v>-2277.3000000000006</v>
      </c>
      <c r="CH38" s="47">
        <v>1171.8</v>
      </c>
      <c r="CI38" s="47">
        <v>2879.1</v>
      </c>
      <c r="CJ38" s="47">
        <v>-782.4</v>
      </c>
      <c r="CK38" s="47">
        <v>1859.9</v>
      </c>
      <c r="CL38" s="47">
        <v>121.5</v>
      </c>
      <c r="CM38" s="47">
        <v>1089.9000000000003</v>
      </c>
      <c r="CN38" s="47">
        <v>417.30000000000007</v>
      </c>
      <c r="CO38" s="47">
        <v>1118.9999999999998</v>
      </c>
      <c r="CP38" s="47">
        <v>-898.91646027000002</v>
      </c>
      <c r="CQ38" s="47">
        <v>61.340834520000129</v>
      </c>
      <c r="CR38" s="47">
        <v>-394.78877673999989</v>
      </c>
      <c r="CS38" s="47">
        <v>483.82245780000005</v>
      </c>
      <c r="CT38" s="47">
        <v>-576.72878017999983</v>
      </c>
      <c r="CU38" s="47">
        <v>-2488.5432402600004</v>
      </c>
      <c r="CV38" s="47">
        <v>124.18137503999998</v>
      </c>
      <c r="CW38" s="47">
        <v>-803.20927551000011</v>
      </c>
      <c r="CX38" s="47">
        <v>1339.0692801100001</v>
      </c>
      <c r="CY38" s="47">
        <v>3.7454126200000246</v>
      </c>
      <c r="CZ38" s="47">
        <v>423.45146551999994</v>
      </c>
      <c r="DA38" s="47">
        <v>705.55595075999975</v>
      </c>
      <c r="DB38" s="47">
        <v>-110.16557562999998</v>
      </c>
      <c r="DC38" s="47">
        <v>1696.9128847700001</v>
      </c>
      <c r="DD38" s="47">
        <v>317.18628757999994</v>
      </c>
      <c r="DE38" s="47">
        <v>1264.1830356700002</v>
      </c>
      <c r="DF38" s="47">
        <v>1168.52278224</v>
      </c>
      <c r="DG38" s="47">
        <v>806.56268866000005</v>
      </c>
      <c r="DH38" s="47">
        <v>-1861.8924572400001</v>
      </c>
      <c r="DI38" s="47">
        <v>-1368.1125467799993</v>
      </c>
      <c r="DJ38" s="47">
        <v>-147.28352329999996</v>
      </c>
      <c r="DK38" s="47">
        <v>-1168.42201746</v>
      </c>
      <c r="DL38" s="47">
        <v>2447.3235115099997</v>
      </c>
      <c r="DM38" s="47">
        <v>818.35158232000003</v>
      </c>
      <c r="DN38" s="47">
        <v>1510.2070679000001</v>
      </c>
      <c r="DO38" s="47">
        <v>2579.7434192999999</v>
      </c>
      <c r="DP38" s="47">
        <v>846.82638294999992</v>
      </c>
      <c r="DQ38" s="47">
        <v>2527.35726501</v>
      </c>
      <c r="DR38" s="47">
        <v>2424.5365908799999</v>
      </c>
      <c r="DS38" s="47">
        <v>-662.64869494000004</v>
      </c>
      <c r="DT38" s="47">
        <v>-526.07428438000011</v>
      </c>
      <c r="DU38" s="47">
        <v>2464.6213898999999</v>
      </c>
      <c r="DV38" s="47">
        <v>-1991.91123062</v>
      </c>
      <c r="DW38" s="47">
        <v>2022.5466333900001</v>
      </c>
      <c r="DX38" s="47">
        <v>1779.2084198</v>
      </c>
      <c r="DY38" s="47">
        <v>2982.2095362800005</v>
      </c>
      <c r="DZ38" s="47">
        <v>2560.7245947199999</v>
      </c>
      <c r="EA38" s="47">
        <v>2253.3980734700003</v>
      </c>
      <c r="EB38" s="47">
        <v>155.60103721999991</v>
      </c>
      <c r="EC38" s="47">
        <v>97.585130400000168</v>
      </c>
    </row>
    <row r="39" spans="1:133" ht="15" customHeight="1" x14ac:dyDescent="0.3">
      <c r="A39" s="45"/>
      <c r="B39" s="59" t="s">
        <v>76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47">
        <v>0</v>
      </c>
      <c r="BO39" s="47">
        <v>0</v>
      </c>
      <c r="BP39" s="47">
        <v>0</v>
      </c>
      <c r="BQ39" s="47">
        <v>0</v>
      </c>
      <c r="BR39" s="47">
        <v>0</v>
      </c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>
        <v>0</v>
      </c>
      <c r="BY39" s="47">
        <v>0</v>
      </c>
      <c r="BZ39" s="47">
        <v>0</v>
      </c>
      <c r="CA39" s="47">
        <v>0</v>
      </c>
      <c r="CB39" s="47">
        <v>0</v>
      </c>
      <c r="CC39" s="47">
        <v>0</v>
      </c>
      <c r="CD39" s="47">
        <v>0</v>
      </c>
      <c r="CE39" s="47">
        <v>0</v>
      </c>
      <c r="CF39" s="47">
        <v>0</v>
      </c>
      <c r="CG39" s="47">
        <v>0</v>
      </c>
      <c r="CH39" s="47">
        <v>0</v>
      </c>
      <c r="CI39" s="47">
        <v>0</v>
      </c>
      <c r="CJ39" s="47">
        <v>0</v>
      </c>
      <c r="CK39" s="47">
        <v>0</v>
      </c>
      <c r="CL39" s="48">
        <v>0</v>
      </c>
      <c r="CM39" s="48">
        <v>0</v>
      </c>
      <c r="CN39" s="48">
        <v>0</v>
      </c>
      <c r="CO39" s="48">
        <v>0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0</v>
      </c>
      <c r="CV39" s="48">
        <v>0</v>
      </c>
      <c r="CW39" s="48">
        <v>0</v>
      </c>
      <c r="CX39" s="48">
        <v>0</v>
      </c>
      <c r="CY39" s="48">
        <v>0</v>
      </c>
      <c r="CZ39" s="48">
        <v>0</v>
      </c>
      <c r="DA39" s="48">
        <v>0</v>
      </c>
      <c r="DB39" s="48">
        <v>0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0</v>
      </c>
      <c r="DI39" s="48">
        <v>0</v>
      </c>
      <c r="DJ39" s="48">
        <v>0</v>
      </c>
      <c r="DK39" s="48">
        <v>0</v>
      </c>
      <c r="DL39" s="48">
        <v>0</v>
      </c>
      <c r="DM39" s="48">
        <v>0</v>
      </c>
      <c r="DN39" s="48">
        <v>0</v>
      </c>
      <c r="DO39" s="48">
        <v>0</v>
      </c>
      <c r="DP39" s="48">
        <v>0</v>
      </c>
      <c r="DQ39" s="48">
        <v>0</v>
      </c>
      <c r="DR39" s="48">
        <v>0</v>
      </c>
      <c r="DS39" s="48">
        <v>0</v>
      </c>
      <c r="DT39" s="48">
        <v>0</v>
      </c>
      <c r="DU39" s="48">
        <v>0</v>
      </c>
      <c r="DV39" s="48">
        <v>0</v>
      </c>
      <c r="DW39" s="48">
        <v>0</v>
      </c>
      <c r="DX39" s="48">
        <v>0</v>
      </c>
      <c r="DY39" s="48">
        <v>0</v>
      </c>
      <c r="DZ39" s="48">
        <v>0</v>
      </c>
      <c r="EA39" s="48">
        <v>0</v>
      </c>
      <c r="EB39" s="48">
        <v>0</v>
      </c>
      <c r="EC39" s="48">
        <v>0</v>
      </c>
    </row>
    <row r="40" spans="1:133" ht="15" customHeight="1" x14ac:dyDescent="0.3">
      <c r="A40" s="61"/>
      <c r="B40" s="59" t="s">
        <v>87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62">
        <v>27.9</v>
      </c>
      <c r="BO40" s="62">
        <v>679.6</v>
      </c>
      <c r="BP40" s="62">
        <v>1195.1999999999998</v>
      </c>
      <c r="BQ40" s="62">
        <v>-308.89999999999998</v>
      </c>
      <c r="BR40" s="62">
        <v>-1146.2000000000003</v>
      </c>
      <c r="BS40" s="62">
        <v>1336.6999999999998</v>
      </c>
      <c r="BT40" s="62">
        <v>2284.6</v>
      </c>
      <c r="BU40" s="62">
        <v>1394.7</v>
      </c>
      <c r="BV40" s="62">
        <v>645.5</v>
      </c>
      <c r="BW40" s="62">
        <v>872.59999999999991</v>
      </c>
      <c r="BX40" s="62">
        <v>486.1</v>
      </c>
      <c r="BY40" s="62">
        <v>1877</v>
      </c>
      <c r="BZ40" s="62">
        <v>608.19999999999993</v>
      </c>
      <c r="CA40" s="62">
        <v>737.3</v>
      </c>
      <c r="CB40" s="62">
        <v>838.6</v>
      </c>
      <c r="CC40" s="62">
        <v>1402.7</v>
      </c>
      <c r="CD40" s="62">
        <v>2348.0000000000005</v>
      </c>
      <c r="CE40" s="62">
        <v>796.69999999999993</v>
      </c>
      <c r="CF40" s="62">
        <v>1064.2</v>
      </c>
      <c r="CG40" s="62">
        <v>-2277.3000000000006</v>
      </c>
      <c r="CH40" s="62">
        <v>1171.8</v>
      </c>
      <c r="CI40" s="62">
        <v>2879.1</v>
      </c>
      <c r="CJ40" s="62">
        <v>-782.4</v>
      </c>
      <c r="CK40" s="62">
        <v>1859.9</v>
      </c>
      <c r="CL40" s="48">
        <v>121.5</v>
      </c>
      <c r="CM40" s="48">
        <v>1089.9000000000003</v>
      </c>
      <c r="CN40" s="48">
        <v>417.30000000000007</v>
      </c>
      <c r="CO40" s="48">
        <v>1118.9999999999998</v>
      </c>
      <c r="CP40" s="48">
        <v>-898.91646027000002</v>
      </c>
      <c r="CQ40" s="48">
        <v>61.340834520000129</v>
      </c>
      <c r="CR40" s="48">
        <v>-394.78877673999989</v>
      </c>
      <c r="CS40" s="48">
        <v>483.82245780000005</v>
      </c>
      <c r="CT40" s="48">
        <v>-576.72878017999983</v>
      </c>
      <c r="CU40" s="48">
        <v>-2488.5432402600004</v>
      </c>
      <c r="CV40" s="48">
        <v>124.18137503999998</v>
      </c>
      <c r="CW40" s="48">
        <v>-803.20927551000011</v>
      </c>
      <c r="CX40" s="48">
        <v>1339.0692801100001</v>
      </c>
      <c r="CY40" s="48">
        <v>3.7454126200000246</v>
      </c>
      <c r="CZ40" s="48">
        <v>423.45146551999994</v>
      </c>
      <c r="DA40" s="48">
        <v>705.55595075999975</v>
      </c>
      <c r="DB40" s="48">
        <v>-110.16557562999998</v>
      </c>
      <c r="DC40" s="48">
        <v>1696.9128847700001</v>
      </c>
      <c r="DD40" s="48">
        <v>317.18628757999994</v>
      </c>
      <c r="DE40" s="48">
        <v>1264.1830356700002</v>
      </c>
      <c r="DF40" s="48">
        <v>1168.52278224</v>
      </c>
      <c r="DG40" s="48">
        <v>806.56268866000005</v>
      </c>
      <c r="DH40" s="48">
        <v>-1861.8924572400001</v>
      </c>
      <c r="DI40" s="48">
        <v>-1368.1125467799993</v>
      </c>
      <c r="DJ40" s="48">
        <v>-147.28352329999996</v>
      </c>
      <c r="DK40" s="48">
        <v>-1168.42201746</v>
      </c>
      <c r="DL40" s="48">
        <v>2447.3235115099997</v>
      </c>
      <c r="DM40" s="48">
        <v>818.35158232000003</v>
      </c>
      <c r="DN40" s="48">
        <v>1510.2070679000001</v>
      </c>
      <c r="DO40" s="48">
        <v>2579.7434192999999</v>
      </c>
      <c r="DP40" s="48">
        <v>846.82638294999992</v>
      </c>
      <c r="DQ40" s="48">
        <v>2527.35726501</v>
      </c>
      <c r="DR40" s="48">
        <v>2424.5365908799999</v>
      </c>
      <c r="DS40" s="48">
        <v>-662.64869494000004</v>
      </c>
      <c r="DT40" s="48">
        <v>-526.07428438000011</v>
      </c>
      <c r="DU40" s="48">
        <v>2464.6213898999999</v>
      </c>
      <c r="DV40" s="48">
        <v>-1991.91123062</v>
      </c>
      <c r="DW40" s="48">
        <v>2022.5466333900001</v>
      </c>
      <c r="DX40" s="48">
        <v>1779.2084198</v>
      </c>
      <c r="DY40" s="48">
        <v>2982.2095362800005</v>
      </c>
      <c r="DZ40" s="48">
        <v>2560.7245947199999</v>
      </c>
      <c r="EA40" s="48">
        <v>2253.3980734700003</v>
      </c>
      <c r="EB40" s="48">
        <v>155.60103721999991</v>
      </c>
      <c r="EC40" s="48">
        <v>97.585130400000168</v>
      </c>
    </row>
    <row r="41" spans="1:133" ht="15" customHeight="1" x14ac:dyDescent="0.3">
      <c r="A41" s="45"/>
      <c r="B41" s="53" t="s">
        <v>119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47">
        <v>-481.1</v>
      </c>
      <c r="BO41" s="47">
        <v>1134.8999999999999</v>
      </c>
      <c r="BP41" s="47">
        <v>310.40000000000009</v>
      </c>
      <c r="BQ41" s="47">
        <v>-668.00000000000011</v>
      </c>
      <c r="BR41" s="47">
        <v>-428.70000000000005</v>
      </c>
      <c r="BS41" s="47">
        <v>1039.8</v>
      </c>
      <c r="BT41" s="47">
        <v>2362.6999999999998</v>
      </c>
      <c r="BU41" s="47">
        <v>865.30000000000007</v>
      </c>
      <c r="BV41" s="47">
        <v>340.50000000000006</v>
      </c>
      <c r="BW41" s="47">
        <v>1382.8</v>
      </c>
      <c r="BX41" s="47">
        <v>1145.8999999999999</v>
      </c>
      <c r="BY41" s="47">
        <v>1676.8999999999999</v>
      </c>
      <c r="BZ41" s="47">
        <v>469.69999999999993</v>
      </c>
      <c r="CA41" s="47">
        <v>402.6</v>
      </c>
      <c r="CB41" s="47">
        <v>1016.4000000000001</v>
      </c>
      <c r="CC41" s="47">
        <v>1231.7</v>
      </c>
      <c r="CD41" s="47">
        <v>2612.6</v>
      </c>
      <c r="CE41" s="47">
        <v>1620</v>
      </c>
      <c r="CF41" s="47">
        <v>827.00000000000011</v>
      </c>
      <c r="CG41" s="47">
        <v>-1391.4</v>
      </c>
      <c r="CH41" s="47">
        <v>1324.9999999999998</v>
      </c>
      <c r="CI41" s="47">
        <v>2629.3</v>
      </c>
      <c r="CJ41" s="47">
        <v>344.2</v>
      </c>
      <c r="CK41" s="47">
        <v>1909.5</v>
      </c>
      <c r="CL41" s="47">
        <v>1391.5</v>
      </c>
      <c r="CM41" s="47">
        <v>1441</v>
      </c>
      <c r="CN41" s="47">
        <v>933.5</v>
      </c>
      <c r="CO41" s="47">
        <v>1011.2000000000002</v>
      </c>
      <c r="CP41" s="47">
        <v>-249.66496229000001</v>
      </c>
      <c r="CQ41" s="47">
        <v>399.29678855999998</v>
      </c>
      <c r="CR41" s="47">
        <v>964.1459754199999</v>
      </c>
      <c r="CS41" s="47">
        <v>1652.2906185700001</v>
      </c>
      <c r="CT41" s="47">
        <v>-1490.3573459599997</v>
      </c>
      <c r="CU41" s="47">
        <v>-2163.6634983900003</v>
      </c>
      <c r="CV41" s="47">
        <v>-120.09984356999986</v>
      </c>
      <c r="CW41" s="47">
        <v>-413.05198815999995</v>
      </c>
      <c r="CX41" s="47">
        <v>733.77662321999992</v>
      </c>
      <c r="CY41" s="47">
        <v>-571.04596993000007</v>
      </c>
      <c r="CZ41" s="47">
        <v>845.02883424999993</v>
      </c>
      <c r="DA41" s="47">
        <v>1209.1855868399998</v>
      </c>
      <c r="DB41" s="47">
        <v>-432.19694173000016</v>
      </c>
      <c r="DC41" s="47">
        <v>-510.08018713000013</v>
      </c>
      <c r="DD41" s="47">
        <v>-713.92280811000001</v>
      </c>
      <c r="DE41" s="47">
        <v>1758.1511838199999</v>
      </c>
      <c r="DF41" s="47">
        <v>2573.5477781300001</v>
      </c>
      <c r="DG41" s="47">
        <v>749.03266696000026</v>
      </c>
      <c r="DH41" s="47">
        <v>-1233.0077766699997</v>
      </c>
      <c r="DI41" s="47">
        <v>-113.99317808000043</v>
      </c>
      <c r="DJ41" s="47">
        <v>-751.81199785000001</v>
      </c>
      <c r="DK41" s="47">
        <v>-235.54575652999998</v>
      </c>
      <c r="DL41" s="47">
        <v>3904.1778483500002</v>
      </c>
      <c r="DM41" s="47">
        <v>1355.2742312100004</v>
      </c>
      <c r="DN41" s="47">
        <v>702.59632198999998</v>
      </c>
      <c r="DO41" s="47">
        <v>1982.11274903</v>
      </c>
      <c r="DP41" s="47">
        <v>1122.98485837</v>
      </c>
      <c r="DQ41" s="47">
        <v>1483.38256907</v>
      </c>
      <c r="DR41" s="47">
        <v>996.9814171700001</v>
      </c>
      <c r="DS41" s="47">
        <v>874.00798074000022</v>
      </c>
      <c r="DT41" s="47">
        <v>-310.32147670000006</v>
      </c>
      <c r="DU41" s="47">
        <v>2266.9729451499998</v>
      </c>
      <c r="DV41" s="47">
        <v>-975.66606215000013</v>
      </c>
      <c r="DW41" s="47">
        <v>534.08891670000003</v>
      </c>
      <c r="DX41" s="47">
        <v>2113.3377154199998</v>
      </c>
      <c r="DY41" s="47">
        <v>4724.6802222299993</v>
      </c>
      <c r="DZ41" s="47">
        <v>2409.0846713200003</v>
      </c>
      <c r="EA41" s="47">
        <v>3294.03471236</v>
      </c>
      <c r="EB41" s="47">
        <v>2150.2041958200002</v>
      </c>
      <c r="EC41" s="47">
        <v>1625.8103636000001</v>
      </c>
    </row>
    <row r="42" spans="1:133" ht="15" customHeight="1" x14ac:dyDescent="0.3">
      <c r="A42" s="45"/>
      <c r="B42" s="59" t="s">
        <v>76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47">
        <v>0</v>
      </c>
      <c r="BO42" s="47">
        <v>0</v>
      </c>
      <c r="BP42" s="47">
        <v>0</v>
      </c>
      <c r="BQ42" s="47">
        <v>0</v>
      </c>
      <c r="BR42" s="47">
        <v>0</v>
      </c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>
        <v>0</v>
      </c>
      <c r="BY42" s="47">
        <v>0</v>
      </c>
      <c r="BZ42" s="47">
        <v>0</v>
      </c>
      <c r="CA42" s="47">
        <v>0</v>
      </c>
      <c r="CB42" s="47">
        <v>0</v>
      </c>
      <c r="CC42" s="47">
        <v>0</v>
      </c>
      <c r="CD42" s="47">
        <v>0</v>
      </c>
      <c r="CE42" s="47">
        <v>0</v>
      </c>
      <c r="CF42" s="47">
        <v>0</v>
      </c>
      <c r="CG42" s="47">
        <v>0</v>
      </c>
      <c r="CH42" s="47">
        <v>0</v>
      </c>
      <c r="CI42" s="47">
        <v>0</v>
      </c>
      <c r="CJ42" s="47">
        <v>0</v>
      </c>
      <c r="CK42" s="47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  <c r="DJ42" s="48">
        <v>0</v>
      </c>
      <c r="DK42" s="48">
        <v>0</v>
      </c>
      <c r="DL42" s="48">
        <v>0</v>
      </c>
      <c r="DM42" s="48">
        <v>0</v>
      </c>
      <c r="DN42" s="48">
        <v>0</v>
      </c>
      <c r="DO42" s="48">
        <v>0</v>
      </c>
      <c r="DP42" s="48">
        <v>0</v>
      </c>
      <c r="DQ42" s="48">
        <v>0</v>
      </c>
      <c r="DR42" s="48">
        <v>0</v>
      </c>
      <c r="DS42" s="48">
        <v>0</v>
      </c>
      <c r="DT42" s="48">
        <v>0</v>
      </c>
      <c r="DU42" s="48">
        <v>0</v>
      </c>
      <c r="DV42" s="48">
        <v>0</v>
      </c>
      <c r="DW42" s="48">
        <v>0</v>
      </c>
      <c r="DX42" s="48">
        <v>0</v>
      </c>
      <c r="DY42" s="48">
        <v>0</v>
      </c>
      <c r="DZ42" s="48">
        <v>0</v>
      </c>
      <c r="EA42" s="48">
        <v>0</v>
      </c>
      <c r="EB42" s="48">
        <v>0</v>
      </c>
      <c r="EC42" s="48">
        <v>0</v>
      </c>
    </row>
    <row r="43" spans="1:133" ht="15" customHeight="1" x14ac:dyDescent="0.3">
      <c r="A43" s="45"/>
      <c r="B43" s="59" t="s">
        <v>82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47">
        <v>-0.1</v>
      </c>
      <c r="BO43" s="47">
        <v>0</v>
      </c>
      <c r="BP43" s="47">
        <v>270.39999999999998</v>
      </c>
      <c r="BQ43" s="47">
        <v>-2.9</v>
      </c>
      <c r="BR43" s="47">
        <v>-8.5</v>
      </c>
      <c r="BS43" s="47">
        <v>-6.8</v>
      </c>
      <c r="BT43" s="47">
        <v>13.2</v>
      </c>
      <c r="BU43" s="47">
        <v>-2.8</v>
      </c>
      <c r="BV43" s="47">
        <v>7.7</v>
      </c>
      <c r="BW43" s="47">
        <v>2.5</v>
      </c>
      <c r="BX43" s="47">
        <v>-6.7</v>
      </c>
      <c r="BY43" s="47">
        <v>-4.5</v>
      </c>
      <c r="BZ43" s="47">
        <v>1.5</v>
      </c>
      <c r="CA43" s="47">
        <v>-5.4</v>
      </c>
      <c r="CB43" s="47">
        <v>4.2</v>
      </c>
      <c r="CC43" s="47">
        <v>-0.9</v>
      </c>
      <c r="CD43" s="47">
        <v>0</v>
      </c>
      <c r="CE43" s="47">
        <v>0</v>
      </c>
      <c r="CF43" s="47">
        <v>0</v>
      </c>
      <c r="CG43" s="47">
        <v>0</v>
      </c>
      <c r="CH43" s="47">
        <v>0</v>
      </c>
      <c r="CI43" s="47">
        <v>0</v>
      </c>
      <c r="CJ43" s="47">
        <v>0</v>
      </c>
      <c r="CK43" s="47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  <c r="DJ43" s="48">
        <v>0</v>
      </c>
      <c r="DK43" s="48">
        <v>0</v>
      </c>
      <c r="DL43" s="48">
        <v>508.80755932</v>
      </c>
      <c r="DM43" s="48">
        <v>0</v>
      </c>
      <c r="DN43" s="48">
        <v>0</v>
      </c>
      <c r="DO43" s="48">
        <v>0</v>
      </c>
      <c r="DP43" s="48">
        <v>0</v>
      </c>
      <c r="DQ43" s="48">
        <v>0</v>
      </c>
      <c r="DR43" s="48">
        <v>0</v>
      </c>
      <c r="DS43" s="48">
        <v>0</v>
      </c>
      <c r="DT43" s="48">
        <v>0</v>
      </c>
      <c r="DU43" s="48">
        <v>0</v>
      </c>
      <c r="DV43" s="48">
        <v>0</v>
      </c>
      <c r="DW43" s="48">
        <v>0</v>
      </c>
      <c r="DX43" s="48">
        <v>0</v>
      </c>
      <c r="DY43" s="48">
        <v>0</v>
      </c>
      <c r="DZ43" s="48">
        <v>0</v>
      </c>
      <c r="EA43" s="48">
        <v>0</v>
      </c>
      <c r="EB43" s="48">
        <v>0</v>
      </c>
      <c r="EC43" s="48">
        <v>0</v>
      </c>
    </row>
    <row r="44" spans="1:133" ht="15" customHeight="1" x14ac:dyDescent="0.3">
      <c r="A44" s="64"/>
      <c r="B44" s="59" t="s">
        <v>87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65">
        <v>-481</v>
      </c>
      <c r="BO44" s="65">
        <v>1134.8999999999999</v>
      </c>
      <c r="BP44" s="65">
        <v>40.000000000000085</v>
      </c>
      <c r="BQ44" s="65">
        <v>-665.10000000000014</v>
      </c>
      <c r="BR44" s="65">
        <v>-420.20000000000005</v>
      </c>
      <c r="BS44" s="65">
        <v>1046.5999999999999</v>
      </c>
      <c r="BT44" s="65">
        <v>2349.5</v>
      </c>
      <c r="BU44" s="65">
        <v>868.1</v>
      </c>
      <c r="BV44" s="65">
        <v>332.80000000000007</v>
      </c>
      <c r="BW44" s="65">
        <v>1380.3</v>
      </c>
      <c r="BX44" s="65">
        <v>1152.5999999999999</v>
      </c>
      <c r="BY44" s="65">
        <v>1681.3999999999999</v>
      </c>
      <c r="BZ44" s="65">
        <v>468.19999999999993</v>
      </c>
      <c r="CA44" s="65">
        <v>408</v>
      </c>
      <c r="CB44" s="65">
        <v>1012.2</v>
      </c>
      <c r="CC44" s="65">
        <v>1232.6000000000001</v>
      </c>
      <c r="CD44" s="65">
        <v>2612.6</v>
      </c>
      <c r="CE44" s="65">
        <v>1620</v>
      </c>
      <c r="CF44" s="65">
        <v>827.00000000000011</v>
      </c>
      <c r="CG44" s="65">
        <v>-1391.4</v>
      </c>
      <c r="CH44" s="65">
        <v>1324.9999999999998</v>
      </c>
      <c r="CI44" s="65">
        <v>2629.3</v>
      </c>
      <c r="CJ44" s="65">
        <v>344.2</v>
      </c>
      <c r="CK44" s="65">
        <v>1909.5</v>
      </c>
      <c r="CL44" s="48">
        <v>1391.5</v>
      </c>
      <c r="CM44" s="48">
        <v>1441</v>
      </c>
      <c r="CN44" s="48">
        <v>933.5</v>
      </c>
      <c r="CO44" s="48">
        <v>1011.2000000000002</v>
      </c>
      <c r="CP44" s="48">
        <v>-249.66496229000001</v>
      </c>
      <c r="CQ44" s="48">
        <v>399.29678855999998</v>
      </c>
      <c r="CR44" s="48">
        <v>964.1459754199999</v>
      </c>
      <c r="CS44" s="48">
        <v>1652.2906185700001</v>
      </c>
      <c r="CT44" s="48">
        <v>-1490.3573459599997</v>
      </c>
      <c r="CU44" s="48">
        <v>-2163.6634983900003</v>
      </c>
      <c r="CV44" s="48">
        <v>-120.09984356999986</v>
      </c>
      <c r="CW44" s="48">
        <v>-413.05198815999995</v>
      </c>
      <c r="CX44" s="48">
        <v>733.77662321999992</v>
      </c>
      <c r="CY44" s="48">
        <v>-571.04596993000007</v>
      </c>
      <c r="CZ44" s="48">
        <v>845.02883424999993</v>
      </c>
      <c r="DA44" s="48">
        <v>1209.1855868399998</v>
      </c>
      <c r="DB44" s="48">
        <v>-432.19694173000016</v>
      </c>
      <c r="DC44" s="48">
        <v>-510.08018713000013</v>
      </c>
      <c r="DD44" s="48">
        <v>-713.92280811000001</v>
      </c>
      <c r="DE44" s="48">
        <v>1758.1511838199999</v>
      </c>
      <c r="DF44" s="48">
        <v>2573.5477781300001</v>
      </c>
      <c r="DG44" s="48">
        <v>749.03266696000026</v>
      </c>
      <c r="DH44" s="48">
        <v>-1233.0077766699997</v>
      </c>
      <c r="DI44" s="48">
        <v>-113.99317808000043</v>
      </c>
      <c r="DJ44" s="48">
        <v>-751.81199785000001</v>
      </c>
      <c r="DK44" s="48">
        <v>-235.54575652999998</v>
      </c>
      <c r="DL44" s="48">
        <v>3395.3702890300001</v>
      </c>
      <c r="DM44" s="48">
        <v>1355.2742312100004</v>
      </c>
      <c r="DN44" s="48">
        <v>702.59632198999998</v>
      </c>
      <c r="DO44" s="48">
        <v>1982.11274903</v>
      </c>
      <c r="DP44" s="48">
        <v>1122.98485837</v>
      </c>
      <c r="DQ44" s="48">
        <v>1483.38256907</v>
      </c>
      <c r="DR44" s="48">
        <v>996.9814171700001</v>
      </c>
      <c r="DS44" s="48">
        <v>874.00798074000022</v>
      </c>
      <c r="DT44" s="48">
        <v>-310.32147670000006</v>
      </c>
      <c r="DU44" s="48">
        <v>2266.9729451499998</v>
      </c>
      <c r="DV44" s="48">
        <v>-975.66606215000013</v>
      </c>
      <c r="DW44" s="48">
        <v>534.08891670000003</v>
      </c>
      <c r="DX44" s="48">
        <v>2113.3377154199998</v>
      </c>
      <c r="DY44" s="48">
        <v>4724.6802222299993</v>
      </c>
      <c r="DZ44" s="48">
        <v>2409.0846713200003</v>
      </c>
      <c r="EA44" s="48">
        <v>3294.03471236</v>
      </c>
      <c r="EB44" s="48">
        <v>2150.2041958200002</v>
      </c>
      <c r="EC44" s="48">
        <v>1625.8103636000001</v>
      </c>
    </row>
    <row r="45" spans="1:133" s="39" customFormat="1" ht="15" customHeight="1" x14ac:dyDescent="0.3">
      <c r="A45" s="45"/>
      <c r="B45" s="58" t="s">
        <v>120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43">
        <v>576.1</v>
      </c>
      <c r="BO45" s="43">
        <v>-193.6</v>
      </c>
      <c r="BP45" s="43">
        <v>579.20000000000005</v>
      </c>
      <c r="BQ45" s="43">
        <v>-520.6</v>
      </c>
      <c r="BR45" s="43">
        <v>182</v>
      </c>
      <c r="BS45" s="43">
        <v>304.60000000000002</v>
      </c>
      <c r="BT45" s="43">
        <v>4.5999999999999996</v>
      </c>
      <c r="BU45" s="43">
        <v>-224.6</v>
      </c>
      <c r="BV45" s="43">
        <v>407.7</v>
      </c>
      <c r="BW45" s="43">
        <v>-900</v>
      </c>
      <c r="BX45" s="43">
        <v>-570.20000000000005</v>
      </c>
      <c r="BY45" s="43">
        <v>699</v>
      </c>
      <c r="BZ45" s="43">
        <v>-152.6</v>
      </c>
      <c r="CA45" s="43">
        <v>256.39999999999998</v>
      </c>
      <c r="CB45" s="43">
        <v>-176.9</v>
      </c>
      <c r="CC45" s="43">
        <v>509.5</v>
      </c>
      <c r="CD45" s="43">
        <v>-899.00000000000045</v>
      </c>
      <c r="CE45" s="43">
        <v>87.5</v>
      </c>
      <c r="CF45" s="43">
        <v>-348.9</v>
      </c>
      <c r="CG45" s="43">
        <v>278.69999999999959</v>
      </c>
      <c r="CH45" s="43">
        <v>-144.4</v>
      </c>
      <c r="CI45" s="43">
        <v>968.1</v>
      </c>
      <c r="CJ45" s="43">
        <v>277.7</v>
      </c>
      <c r="CK45" s="43">
        <v>556.1</v>
      </c>
      <c r="CL45" s="43">
        <v>-366.9</v>
      </c>
      <c r="CM45" s="43">
        <v>-659.4</v>
      </c>
      <c r="CN45" s="43">
        <v>119.7</v>
      </c>
      <c r="CO45" s="43">
        <v>-751.6</v>
      </c>
      <c r="CP45" s="43">
        <v>-751.50516639</v>
      </c>
      <c r="CQ45" s="43">
        <v>-676.78072472999986</v>
      </c>
      <c r="CR45" s="43">
        <v>-1158.5082916900005</v>
      </c>
      <c r="CS45" s="43">
        <v>-593.95877885999755</v>
      </c>
      <c r="CT45" s="43">
        <v>-301.13903822000032</v>
      </c>
      <c r="CU45" s="43">
        <v>-628.28359722000016</v>
      </c>
      <c r="CV45" s="43">
        <v>-769.86753778000025</v>
      </c>
      <c r="CW45" s="43">
        <v>-736.49108737999995</v>
      </c>
      <c r="CX45" s="43">
        <v>1567.7843662599998</v>
      </c>
      <c r="CY45" s="43">
        <v>-1969.0490388800004</v>
      </c>
      <c r="CZ45" s="43">
        <v>-135.72640906999999</v>
      </c>
      <c r="DA45" s="43">
        <v>357.52334958</v>
      </c>
      <c r="DB45" s="43">
        <v>238.74195030599867</v>
      </c>
      <c r="DC45" s="43">
        <v>2270.8990052301633</v>
      </c>
      <c r="DD45" s="43">
        <v>-373.00139936016228</v>
      </c>
      <c r="DE45" s="43">
        <v>-2128.6396044398111</v>
      </c>
      <c r="DF45" s="43">
        <v>-2849.0622420999985</v>
      </c>
      <c r="DG45" s="43">
        <v>61.007627500001121</v>
      </c>
      <c r="DH45" s="43">
        <v>1250.1310046200003</v>
      </c>
      <c r="DI45" s="43">
        <v>-646.72392994999745</v>
      </c>
      <c r="DJ45" s="43">
        <v>-634.72586396000099</v>
      </c>
      <c r="DK45" s="43">
        <v>82.72840911000101</v>
      </c>
      <c r="DL45" s="43">
        <v>-659.45218857000157</v>
      </c>
      <c r="DM45" s="43">
        <v>347.88385289000041</v>
      </c>
      <c r="DN45" s="43">
        <v>-452.2357136</v>
      </c>
      <c r="DO45" s="43">
        <v>-910.32381698999802</v>
      </c>
      <c r="DP45" s="43">
        <v>-2771.9684601499998</v>
      </c>
      <c r="DQ45" s="43">
        <v>-702.691693280001</v>
      </c>
      <c r="DR45" s="43">
        <v>461.42840423720099</v>
      </c>
      <c r="DS45" s="43">
        <v>-1435.3729096582299</v>
      </c>
      <c r="DT45" s="43">
        <v>-817.83135770643298</v>
      </c>
      <c r="DU45" s="43">
        <v>2603.45872196555</v>
      </c>
      <c r="DV45" s="43">
        <v>-2620.0032254859998</v>
      </c>
      <c r="DW45" s="43">
        <v>-824.54715067499706</v>
      </c>
      <c r="DX45" s="43">
        <v>325.33979571199598</v>
      </c>
      <c r="DY45" s="43">
        <v>-230.76137675487399</v>
      </c>
      <c r="DZ45" s="43">
        <v>1366.5058305400009</v>
      </c>
      <c r="EA45" s="43">
        <v>-1357.3142148099992</v>
      </c>
      <c r="EB45" s="43">
        <v>-828.16193398999997</v>
      </c>
      <c r="EC45" s="43">
        <v>-2721.2668392699989</v>
      </c>
    </row>
    <row r="46" spans="1:133" s="39" customFormat="1" ht="15" customHeight="1" x14ac:dyDescent="0.3">
      <c r="A46" s="37"/>
      <c r="B46" s="58" t="s">
        <v>121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43">
        <v>237.2</v>
      </c>
      <c r="BO46" s="43">
        <v>-103.8</v>
      </c>
      <c r="BP46" s="43">
        <v>-2.8</v>
      </c>
      <c r="BQ46" s="43">
        <v>441.2</v>
      </c>
      <c r="BR46" s="43">
        <v>262.39999999999998</v>
      </c>
      <c r="BS46" s="43">
        <v>-79.599999999999994</v>
      </c>
      <c r="BT46" s="43">
        <v>-188.1</v>
      </c>
      <c r="BU46" s="43">
        <v>312.5</v>
      </c>
      <c r="BV46" s="43">
        <v>-256.60000000000002</v>
      </c>
      <c r="BW46" s="43">
        <v>124.1</v>
      </c>
      <c r="BX46" s="43">
        <v>-558.5</v>
      </c>
      <c r="BY46" s="43">
        <v>436.7</v>
      </c>
      <c r="BZ46" s="43">
        <v>-579</v>
      </c>
      <c r="CA46" s="43">
        <v>477.09999999999997</v>
      </c>
      <c r="CB46" s="43">
        <v>-314.3</v>
      </c>
      <c r="CC46" s="43">
        <v>452.5</v>
      </c>
      <c r="CD46" s="43">
        <v>-325.39999999999998</v>
      </c>
      <c r="CE46" s="43">
        <v>684.9</v>
      </c>
      <c r="CF46" s="43">
        <v>-277.7</v>
      </c>
      <c r="CG46" s="43">
        <v>319.10000000000002</v>
      </c>
      <c r="CH46" s="43">
        <v>-678.8</v>
      </c>
      <c r="CI46" s="43">
        <v>284.10000000000002</v>
      </c>
      <c r="CJ46" s="43">
        <v>1045.7</v>
      </c>
      <c r="CK46" s="43">
        <v>570.70000000000005</v>
      </c>
      <c r="CL46" s="44">
        <v>768.2</v>
      </c>
      <c r="CM46" s="44">
        <v>-395.7</v>
      </c>
      <c r="CN46" s="44">
        <v>-233</v>
      </c>
      <c r="CO46" s="44">
        <v>-216.9</v>
      </c>
      <c r="CP46" s="44">
        <v>793.68505545000005</v>
      </c>
      <c r="CQ46" s="44">
        <v>76.507030549999996</v>
      </c>
      <c r="CR46" s="44">
        <v>-661.13227625000002</v>
      </c>
      <c r="CS46" s="44">
        <v>399.70450112999998</v>
      </c>
      <c r="CT46" s="43">
        <v>-747.01324100000011</v>
      </c>
      <c r="CU46" s="43">
        <v>587.67599900000005</v>
      </c>
      <c r="CV46" s="43">
        <v>-561.53299100000004</v>
      </c>
      <c r="CW46" s="43">
        <v>-250.23900000000003</v>
      </c>
      <c r="CX46" s="43">
        <v>-722.54108508000002</v>
      </c>
      <c r="CY46" s="43">
        <v>102.85262599000001</v>
      </c>
      <c r="CZ46" s="43">
        <v>-697.73756562999995</v>
      </c>
      <c r="DA46" s="43">
        <v>684.78646707999997</v>
      </c>
      <c r="DB46" s="43">
        <v>-214.63812017999999</v>
      </c>
      <c r="DC46" s="43">
        <v>218.96162276000001</v>
      </c>
      <c r="DD46" s="43">
        <v>365.95876884</v>
      </c>
      <c r="DE46" s="43">
        <v>856.50438786000007</v>
      </c>
      <c r="DF46" s="43">
        <v>-917.15598659</v>
      </c>
      <c r="DG46" s="43">
        <v>2174.1450878599999</v>
      </c>
      <c r="DH46" s="43">
        <v>4138.1983463800007</v>
      </c>
      <c r="DI46" s="43">
        <v>-363.57973422999987</v>
      </c>
      <c r="DJ46" s="43">
        <v>-793.65328519999991</v>
      </c>
      <c r="DK46" s="43">
        <v>-44.957556259999997</v>
      </c>
      <c r="DL46" s="43">
        <v>-679.02086537000002</v>
      </c>
      <c r="DM46" s="43">
        <v>430.50015475999999</v>
      </c>
      <c r="DN46" s="43">
        <v>804.56250636000004</v>
      </c>
      <c r="DO46" s="43">
        <v>-780.96892233999995</v>
      </c>
      <c r="DP46" s="43">
        <v>-2387.89572112</v>
      </c>
      <c r="DQ46" s="43">
        <v>444.69598552000002</v>
      </c>
      <c r="DR46" s="43">
        <v>-1.63171901000006</v>
      </c>
      <c r="DS46" s="43">
        <v>-873.90527651999901</v>
      </c>
      <c r="DT46" s="43">
        <v>-1202.7430966200002</v>
      </c>
      <c r="DU46" s="43">
        <v>2080.0897933000001</v>
      </c>
      <c r="DV46" s="43">
        <v>1264.9353005100002</v>
      </c>
      <c r="DW46" s="43">
        <v>-2445.79512574</v>
      </c>
      <c r="DX46" s="43">
        <v>54.931911909999968</v>
      </c>
      <c r="DY46" s="43">
        <v>1491.09678631</v>
      </c>
      <c r="DZ46" s="43">
        <v>-1637.9006384899999</v>
      </c>
      <c r="EA46" s="43">
        <v>-331.76376820000002</v>
      </c>
      <c r="EB46" s="43">
        <v>-465.53869711000004</v>
      </c>
      <c r="EC46" s="43">
        <v>-248.79530175999997</v>
      </c>
    </row>
    <row r="47" spans="1:133" ht="15" customHeight="1" x14ac:dyDescent="0.3">
      <c r="A47" s="45"/>
      <c r="B47" s="53" t="s">
        <v>122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47">
        <v>237.2</v>
      </c>
      <c r="BO47" s="47">
        <v>-103.8</v>
      </c>
      <c r="BP47" s="47">
        <v>-2.8</v>
      </c>
      <c r="BQ47" s="47">
        <v>441.2</v>
      </c>
      <c r="BR47" s="47">
        <v>262.39999999999998</v>
      </c>
      <c r="BS47" s="47">
        <v>-79.599999999999994</v>
      </c>
      <c r="BT47" s="47">
        <v>-188.1</v>
      </c>
      <c r="BU47" s="47">
        <v>312.5</v>
      </c>
      <c r="BV47" s="47">
        <v>-256.60000000000002</v>
      </c>
      <c r="BW47" s="47">
        <v>124.1</v>
      </c>
      <c r="BX47" s="47">
        <v>-558.5</v>
      </c>
      <c r="BY47" s="47">
        <v>436.7</v>
      </c>
      <c r="BZ47" s="47">
        <v>-579</v>
      </c>
      <c r="CA47" s="47">
        <v>477.09999999999997</v>
      </c>
      <c r="CB47" s="47">
        <v>-314.3</v>
      </c>
      <c r="CC47" s="47">
        <v>452.5</v>
      </c>
      <c r="CD47" s="47">
        <v>-325.39999999999998</v>
      </c>
      <c r="CE47" s="47">
        <v>684.9</v>
      </c>
      <c r="CF47" s="47">
        <v>-277.7</v>
      </c>
      <c r="CG47" s="47">
        <v>319.10000000000002</v>
      </c>
      <c r="CH47" s="47">
        <v>-678.8</v>
      </c>
      <c r="CI47" s="47">
        <v>284.10000000000002</v>
      </c>
      <c r="CJ47" s="47">
        <v>1045.7</v>
      </c>
      <c r="CK47" s="47">
        <v>570.70000000000005</v>
      </c>
      <c r="CL47" s="48">
        <v>768.2</v>
      </c>
      <c r="CM47" s="48">
        <v>-395.7</v>
      </c>
      <c r="CN47" s="48">
        <v>-233</v>
      </c>
      <c r="CO47" s="48">
        <v>-216.9</v>
      </c>
      <c r="CP47" s="48">
        <v>793.68505545000005</v>
      </c>
      <c r="CQ47" s="48">
        <v>76.507030549999996</v>
      </c>
      <c r="CR47" s="48">
        <v>-661.13227625000002</v>
      </c>
      <c r="CS47" s="48">
        <v>399.70450112999998</v>
      </c>
      <c r="CT47" s="48">
        <v>-747.01324100000011</v>
      </c>
      <c r="CU47" s="48">
        <v>587.67599900000005</v>
      </c>
      <c r="CV47" s="48">
        <v>-561.53299100000004</v>
      </c>
      <c r="CW47" s="48">
        <v>-250.23900000000003</v>
      </c>
      <c r="CX47" s="48">
        <v>-722.54108508000002</v>
      </c>
      <c r="CY47" s="48">
        <v>102.85262599000001</v>
      </c>
      <c r="CZ47" s="48">
        <v>-697.73756562999995</v>
      </c>
      <c r="DA47" s="48">
        <v>684.78646707999997</v>
      </c>
      <c r="DB47" s="48">
        <v>-214.63812017999999</v>
      </c>
      <c r="DC47" s="48">
        <v>218.96162276000001</v>
      </c>
      <c r="DD47" s="48">
        <v>365.95876884</v>
      </c>
      <c r="DE47" s="48">
        <v>856.50438786000007</v>
      </c>
      <c r="DF47" s="48">
        <v>-917.15598659</v>
      </c>
      <c r="DG47" s="48">
        <v>2687.6175878599997</v>
      </c>
      <c r="DH47" s="48">
        <v>4138.1983463800007</v>
      </c>
      <c r="DI47" s="48">
        <v>-363.57973422999987</v>
      </c>
      <c r="DJ47" s="48">
        <v>-793.65328519999991</v>
      </c>
      <c r="DK47" s="48">
        <v>-44.957556259999997</v>
      </c>
      <c r="DL47" s="48">
        <v>-679.02086537000002</v>
      </c>
      <c r="DM47" s="48">
        <v>430.50015475999999</v>
      </c>
      <c r="DN47" s="48">
        <v>804.56250636000004</v>
      </c>
      <c r="DO47" s="48">
        <v>-780.96892233999995</v>
      </c>
      <c r="DP47" s="48">
        <v>-2387.89572112</v>
      </c>
      <c r="DQ47" s="48">
        <v>444.69598552000002</v>
      </c>
      <c r="DR47" s="48">
        <v>-1.63171901000006</v>
      </c>
      <c r="DS47" s="48">
        <v>-873.90527651999901</v>
      </c>
      <c r="DT47" s="48">
        <v>-1266.1871809500001</v>
      </c>
      <c r="DU47" s="48">
        <v>2018.10681163</v>
      </c>
      <c r="DV47" s="48">
        <v>1202.5337551800001</v>
      </c>
      <c r="DW47" s="48">
        <v>-2507.9960257399998</v>
      </c>
      <c r="DX47" s="48">
        <v>-7.9184880900000296</v>
      </c>
      <c r="DY47" s="48">
        <v>1429.0137863099999</v>
      </c>
      <c r="DZ47" s="48">
        <v>-1699.34683849</v>
      </c>
      <c r="EA47" s="48">
        <v>-395.04563854000003</v>
      </c>
      <c r="EB47" s="48">
        <v>-465.53869711000004</v>
      </c>
      <c r="EC47" s="48">
        <v>-248.79530175999997</v>
      </c>
    </row>
    <row r="48" spans="1:133" ht="15" customHeight="1" x14ac:dyDescent="0.3">
      <c r="A48" s="51"/>
      <c r="B48" s="66" t="s">
        <v>123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>
        <v>0</v>
      </c>
      <c r="BY48" s="47">
        <v>0</v>
      </c>
      <c r="BZ48" s="47">
        <v>0</v>
      </c>
      <c r="CA48" s="47">
        <v>0</v>
      </c>
      <c r="CB48" s="47">
        <v>0</v>
      </c>
      <c r="CC48" s="47">
        <v>0</v>
      </c>
      <c r="CD48" s="47">
        <v>0</v>
      </c>
      <c r="CE48" s="47">
        <v>0</v>
      </c>
      <c r="CF48" s="47">
        <v>0</v>
      </c>
      <c r="CG48" s="47">
        <v>0</v>
      </c>
      <c r="CH48" s="47">
        <v>0</v>
      </c>
      <c r="CI48" s="47">
        <v>0</v>
      </c>
      <c r="CJ48" s="47">
        <v>0</v>
      </c>
      <c r="CK48" s="47">
        <v>0</v>
      </c>
      <c r="CL48" s="48">
        <v>0</v>
      </c>
      <c r="CM48" s="48">
        <v>0</v>
      </c>
      <c r="CN48" s="48">
        <v>0</v>
      </c>
      <c r="CO48" s="48">
        <v>0</v>
      </c>
      <c r="CP48" s="48">
        <v>0</v>
      </c>
      <c r="CQ48" s="48">
        <v>0</v>
      </c>
      <c r="CR48" s="48">
        <v>0</v>
      </c>
      <c r="CS48" s="48">
        <v>0</v>
      </c>
      <c r="CT48" s="48">
        <v>0</v>
      </c>
      <c r="CU48" s="48">
        <v>0</v>
      </c>
      <c r="CV48" s="48">
        <v>0</v>
      </c>
      <c r="CW48" s="48">
        <v>0</v>
      </c>
      <c r="CX48" s="48">
        <v>0</v>
      </c>
      <c r="CY48" s="48">
        <v>0</v>
      </c>
      <c r="CZ48" s="48">
        <v>0</v>
      </c>
      <c r="DA48" s="48">
        <v>0</v>
      </c>
      <c r="DB48" s="48">
        <v>0</v>
      </c>
      <c r="DC48" s="48">
        <v>0</v>
      </c>
      <c r="DD48" s="48">
        <v>0</v>
      </c>
      <c r="DE48" s="48">
        <v>0</v>
      </c>
      <c r="DF48" s="48">
        <v>0</v>
      </c>
      <c r="DG48" s="48">
        <v>513.47249999999997</v>
      </c>
      <c r="DH48" s="48">
        <v>0</v>
      </c>
      <c r="DI48" s="48">
        <v>0</v>
      </c>
      <c r="DJ48" s="48">
        <v>0</v>
      </c>
      <c r="DK48" s="48">
        <v>0</v>
      </c>
      <c r="DL48" s="48">
        <v>0</v>
      </c>
      <c r="DM48" s="48">
        <v>0</v>
      </c>
      <c r="DN48" s="48">
        <v>0</v>
      </c>
      <c r="DO48" s="48">
        <v>0</v>
      </c>
      <c r="DP48" s="48">
        <v>0</v>
      </c>
      <c r="DQ48" s="48">
        <v>0</v>
      </c>
      <c r="DR48" s="48">
        <v>0</v>
      </c>
      <c r="DS48" s="48">
        <v>0</v>
      </c>
      <c r="DT48" s="48">
        <v>-63.444084330000003</v>
      </c>
      <c r="DU48" s="48">
        <v>-61.982981670000001</v>
      </c>
      <c r="DV48" s="48">
        <v>-62.401545329999998</v>
      </c>
      <c r="DW48" s="48">
        <v>-62.200899999999997</v>
      </c>
      <c r="DX48" s="48">
        <v>-62.8504</v>
      </c>
      <c r="DY48" s="48">
        <v>-62.082999999999998</v>
      </c>
      <c r="DZ48" s="48">
        <v>-61.446199999999997</v>
      </c>
      <c r="EA48" s="48">
        <v>-63.281870339999998</v>
      </c>
      <c r="EB48" s="48">
        <v>0</v>
      </c>
      <c r="EC48" s="48">
        <v>0</v>
      </c>
    </row>
    <row r="49" spans="1:133" ht="15" customHeight="1" thickBot="1" x14ac:dyDescent="0.35">
      <c r="A49" s="45"/>
      <c r="B49" s="67" t="s">
        <v>124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9">
        <v>0</v>
      </c>
      <c r="CM49" s="69">
        <v>0</v>
      </c>
      <c r="CN49" s="69">
        <v>0</v>
      </c>
      <c r="CO49" s="69">
        <v>0</v>
      </c>
      <c r="CP49" s="69">
        <v>0</v>
      </c>
      <c r="CQ49" s="69">
        <v>0</v>
      </c>
      <c r="CR49" s="69">
        <v>0</v>
      </c>
      <c r="CS49" s="69">
        <v>0</v>
      </c>
      <c r="CT49" s="69">
        <v>0</v>
      </c>
      <c r="CU49" s="69">
        <v>0</v>
      </c>
      <c r="CV49" s="69">
        <v>0</v>
      </c>
      <c r="CW49" s="69">
        <v>0</v>
      </c>
      <c r="CX49" s="69">
        <v>0</v>
      </c>
      <c r="CY49" s="69">
        <v>0</v>
      </c>
      <c r="CZ49" s="69">
        <v>0</v>
      </c>
      <c r="DA49" s="69">
        <v>0</v>
      </c>
      <c r="DB49" s="69">
        <v>0</v>
      </c>
      <c r="DC49" s="69">
        <v>0</v>
      </c>
      <c r="DD49" s="69">
        <v>0</v>
      </c>
      <c r="DE49" s="69">
        <v>0</v>
      </c>
      <c r="DF49" s="69">
        <v>0</v>
      </c>
      <c r="DG49" s="69">
        <v>0</v>
      </c>
      <c r="DH49" s="69">
        <v>0</v>
      </c>
      <c r="DI49" s="69">
        <v>0</v>
      </c>
      <c r="DJ49" s="69">
        <v>0</v>
      </c>
      <c r="DK49" s="69">
        <v>0</v>
      </c>
      <c r="DL49" s="69">
        <v>0</v>
      </c>
      <c r="DM49" s="69">
        <v>0</v>
      </c>
      <c r="DN49" s="69">
        <v>0</v>
      </c>
      <c r="DO49" s="69">
        <v>0</v>
      </c>
      <c r="DP49" s="69">
        <v>0</v>
      </c>
      <c r="DQ49" s="69">
        <v>0</v>
      </c>
      <c r="DR49" s="69">
        <v>0</v>
      </c>
      <c r="DS49" s="69">
        <v>0</v>
      </c>
      <c r="DT49" s="69">
        <v>0</v>
      </c>
      <c r="DU49" s="69">
        <v>0</v>
      </c>
      <c r="DV49" s="69">
        <v>0</v>
      </c>
      <c r="DW49" s="69">
        <v>0</v>
      </c>
      <c r="DX49" s="69">
        <v>0</v>
      </c>
      <c r="DY49" s="69">
        <v>0</v>
      </c>
      <c r="DZ49" s="69">
        <v>0</v>
      </c>
      <c r="EA49" s="69">
        <v>0</v>
      </c>
      <c r="EB49" s="69">
        <v>0</v>
      </c>
      <c r="EC49" s="69">
        <v>0</v>
      </c>
    </row>
    <row r="50" spans="1:133" ht="15" customHeight="1" x14ac:dyDescent="0.3">
      <c r="A50" s="45"/>
      <c r="B50" s="130" t="s">
        <v>617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</row>
    <row r="51" spans="1:133" ht="15" customHeight="1" x14ac:dyDescent="0.3">
      <c r="A51" s="31"/>
      <c r="BN51" s="70"/>
      <c r="BO51" s="70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</row>
    <row r="52" spans="1:133" ht="15" customHeight="1" x14ac:dyDescent="0.3">
      <c r="A52" s="31"/>
      <c r="B52" s="72" t="s">
        <v>89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0"/>
      <c r="BO52" s="70"/>
      <c r="CL52" s="63"/>
      <c r="CM52" s="63"/>
      <c r="CN52" s="63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</row>
    <row r="53" spans="1:133" ht="15" customHeight="1" x14ac:dyDescent="0.3">
      <c r="A53" s="31"/>
      <c r="B53" s="73" t="s">
        <v>90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147">
        <v>0</v>
      </c>
      <c r="BO53" s="147">
        <v>0</v>
      </c>
      <c r="BP53" s="147">
        <v>0</v>
      </c>
      <c r="BQ53" s="147">
        <v>0</v>
      </c>
      <c r="BR53" s="147">
        <v>19.899999999999999</v>
      </c>
      <c r="BS53" s="147">
        <v>179.4</v>
      </c>
      <c r="BT53" s="147">
        <v>59.6</v>
      </c>
      <c r="BU53" s="147">
        <v>57.9</v>
      </c>
      <c r="BV53" s="147">
        <v>92.2</v>
      </c>
      <c r="BW53" s="147">
        <v>14.4</v>
      </c>
      <c r="BX53" s="147">
        <v>56.7</v>
      </c>
      <c r="BY53" s="147">
        <v>12.4</v>
      </c>
      <c r="BZ53" s="147">
        <v>119.69999999999999</v>
      </c>
      <c r="CA53" s="147">
        <v>29.1</v>
      </c>
      <c r="CB53" s="147">
        <v>96.8</v>
      </c>
      <c r="CC53" s="147">
        <v>-520</v>
      </c>
      <c r="CD53" s="74">
        <v>-247.6</v>
      </c>
      <c r="CE53" s="74">
        <v>-21.7</v>
      </c>
      <c r="CF53" s="74">
        <v>27.200000000000003</v>
      </c>
      <c r="CG53" s="74">
        <v>573</v>
      </c>
      <c r="CH53" s="74">
        <v>119</v>
      </c>
      <c r="CI53" s="74">
        <v>74.599999999999994</v>
      </c>
      <c r="CJ53" s="74">
        <v>78.5</v>
      </c>
      <c r="CK53" s="74">
        <v>57</v>
      </c>
      <c r="CL53" s="75">
        <v>107.1</v>
      </c>
      <c r="CM53" s="75">
        <v>164.1</v>
      </c>
      <c r="CN53" s="74">
        <v>109.8</v>
      </c>
      <c r="CO53" s="74">
        <v>202.7</v>
      </c>
      <c r="CP53" s="74">
        <v>80.240532399999992</v>
      </c>
      <c r="CQ53" s="74">
        <v>12.761673899999996</v>
      </c>
      <c r="CR53" s="74">
        <v>70.482064640000004</v>
      </c>
      <c r="CS53" s="74">
        <v>24.71104433</v>
      </c>
      <c r="CT53" s="74">
        <v>92.722083519999998</v>
      </c>
      <c r="CU53" s="74">
        <v>98.023243190000002</v>
      </c>
      <c r="CV53" s="74">
        <v>112.47704358</v>
      </c>
      <c r="CW53" s="74">
        <v>-441.60217270999999</v>
      </c>
      <c r="CX53" s="74">
        <v>-4.1892588800000006</v>
      </c>
      <c r="CY53" s="74">
        <v>100.49488334</v>
      </c>
      <c r="CZ53" s="74">
        <v>81.455140969999988</v>
      </c>
      <c r="DA53" s="74">
        <v>2.5721572099999994</v>
      </c>
      <c r="DB53" s="74">
        <v>171.46741368999997</v>
      </c>
      <c r="DC53" s="74">
        <v>119.14223979</v>
      </c>
      <c r="DD53" s="74">
        <v>29.033775819999999</v>
      </c>
      <c r="DE53" s="74">
        <v>122.57873191</v>
      </c>
      <c r="DF53" s="74">
        <v>-5.3633006399999985</v>
      </c>
      <c r="DG53" s="74">
        <v>-42.829897979999998</v>
      </c>
      <c r="DH53" s="74">
        <v>334.33579358999998</v>
      </c>
      <c r="DI53" s="74">
        <v>-293.5302268800001</v>
      </c>
      <c r="DJ53" s="74">
        <v>24.242872479999999</v>
      </c>
      <c r="DK53" s="74">
        <v>34.242973509999999</v>
      </c>
      <c r="DL53" s="74">
        <v>43.293617210000001</v>
      </c>
      <c r="DM53" s="74">
        <v>30.699597670000003</v>
      </c>
      <c r="DN53" s="74">
        <v>-77.429611699999995</v>
      </c>
      <c r="DO53" s="74">
        <v>-16.435243230000001</v>
      </c>
      <c r="DP53" s="74">
        <v>124.13686032</v>
      </c>
      <c r="DQ53" s="74">
        <v>-40.167513059999997</v>
      </c>
      <c r="DR53" s="74">
        <v>146.16846684999999</v>
      </c>
      <c r="DS53" s="74">
        <v>56.36759756</v>
      </c>
      <c r="DT53" s="74">
        <v>122.2265537</v>
      </c>
      <c r="DU53" s="74">
        <v>475.66595324000002</v>
      </c>
      <c r="DV53" s="74">
        <v>99.149028180000002</v>
      </c>
      <c r="DW53" s="74">
        <v>94.670386329999999</v>
      </c>
      <c r="DX53" s="74">
        <v>52.042598839999997</v>
      </c>
      <c r="DY53" s="74">
        <v>206.87565461</v>
      </c>
      <c r="DZ53" s="74">
        <v>175.28294310999999</v>
      </c>
      <c r="EA53" s="74">
        <v>-1419.8176405700001</v>
      </c>
      <c r="EB53" s="74">
        <v>128.03492750999999</v>
      </c>
      <c r="EC53" s="74">
        <v>212.3074909</v>
      </c>
    </row>
    <row r="54" spans="1:133" ht="15" customHeight="1" x14ac:dyDescent="0.3">
      <c r="B54" s="73" t="s">
        <v>91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147">
        <v>483.79999999999995</v>
      </c>
      <c r="BO54" s="147">
        <v>415</v>
      </c>
      <c r="BP54" s="147">
        <v>135.39999999999995</v>
      </c>
      <c r="BQ54" s="147">
        <v>225.09999999999997</v>
      </c>
      <c r="BR54" s="147">
        <v>925.9</v>
      </c>
      <c r="BS54" s="147">
        <v>771.1</v>
      </c>
      <c r="BT54" s="147">
        <v>403.6</v>
      </c>
      <c r="BU54" s="147">
        <v>622.70000000000005</v>
      </c>
      <c r="BV54" s="147">
        <v>727.59999999999991</v>
      </c>
      <c r="BW54" s="147">
        <v>1144.4000000000001</v>
      </c>
      <c r="BX54" s="147">
        <v>797.7</v>
      </c>
      <c r="BY54" s="147">
        <v>482.99999999999994</v>
      </c>
      <c r="BZ54" s="147">
        <v>941.89999999999986</v>
      </c>
      <c r="CA54" s="147">
        <v>787.59999999999991</v>
      </c>
      <c r="CB54" s="147">
        <v>1032.2</v>
      </c>
      <c r="CC54" s="147">
        <v>448.8</v>
      </c>
      <c r="CD54" s="74">
        <v>1335.6999999999998</v>
      </c>
      <c r="CE54" s="74">
        <v>687.7</v>
      </c>
      <c r="CF54" s="74">
        <v>877.40000000000009</v>
      </c>
      <c r="CG54" s="74">
        <v>666.40000000000009</v>
      </c>
      <c r="CH54" s="74">
        <v>1170.8</v>
      </c>
      <c r="CI54" s="74">
        <v>991.7</v>
      </c>
      <c r="CJ54" s="74">
        <v>1074.7</v>
      </c>
      <c r="CK54" s="74">
        <v>1221.5</v>
      </c>
      <c r="CL54" s="74">
        <v>1231.8000000000002</v>
      </c>
      <c r="CM54" s="74">
        <v>1333.6</v>
      </c>
      <c r="CN54" s="74">
        <v>1089.3</v>
      </c>
      <c r="CO54" s="74">
        <v>901.10000000000014</v>
      </c>
      <c r="CP54" s="74">
        <v>1275.1678370899999</v>
      </c>
      <c r="CQ54" s="74">
        <v>1351.5417986699999</v>
      </c>
      <c r="CR54" s="74">
        <v>1392.01408064</v>
      </c>
      <c r="CS54" s="74">
        <v>726.69883381</v>
      </c>
      <c r="CT54" s="74">
        <v>1291.27483463</v>
      </c>
      <c r="CU54" s="74">
        <v>1317.76530981</v>
      </c>
      <c r="CV54" s="74">
        <v>1214.07473218</v>
      </c>
      <c r="CW54" s="74">
        <v>458.72449601000005</v>
      </c>
      <c r="CX54" s="74">
        <v>601.14822928000001</v>
      </c>
      <c r="CY54" s="74">
        <v>2085.1460789000002</v>
      </c>
      <c r="CZ54" s="74">
        <v>1155.2408622299999</v>
      </c>
      <c r="DA54" s="74">
        <v>908.96830624999984</v>
      </c>
      <c r="DB54" s="74">
        <v>1244.94556182</v>
      </c>
      <c r="DC54" s="74">
        <v>1077.58604496</v>
      </c>
      <c r="DD54" s="74">
        <v>1475.9102531200001</v>
      </c>
      <c r="DE54" s="74">
        <v>593.34252941</v>
      </c>
      <c r="DF54" s="74">
        <v>1933.7001517899998</v>
      </c>
      <c r="DG54" s="74">
        <v>355.63058577000004</v>
      </c>
      <c r="DH54" s="74">
        <v>-587.65898450000009</v>
      </c>
      <c r="DI54" s="74">
        <v>-300.39462519999995</v>
      </c>
      <c r="DJ54" s="74">
        <v>-215.25083938999995</v>
      </c>
      <c r="DK54" s="74">
        <v>472.95307258000003</v>
      </c>
      <c r="DL54" s="74">
        <v>801.30760652000004</v>
      </c>
      <c r="DM54" s="74">
        <v>1071.4348662100001</v>
      </c>
      <c r="DN54" s="74">
        <v>366.22424863000003</v>
      </c>
      <c r="DO54" s="74">
        <v>807.36784071999989</v>
      </c>
      <c r="DP54" s="74">
        <v>676.76876503000005</v>
      </c>
      <c r="DQ54" s="74">
        <v>263.57199824999992</v>
      </c>
      <c r="DR54" s="74">
        <v>629.84485503999997</v>
      </c>
      <c r="DS54" s="74">
        <v>744.74986402000002</v>
      </c>
      <c r="DT54" s="74">
        <v>74.935983569999962</v>
      </c>
      <c r="DU54" s="74">
        <v>621.19355098999995</v>
      </c>
      <c r="DV54" s="74">
        <v>1119.1660907400001</v>
      </c>
      <c r="DW54" s="74">
        <v>599.50717076000001</v>
      </c>
      <c r="DX54" s="74">
        <v>344.54360315000002</v>
      </c>
      <c r="DY54" s="74">
        <v>390.99951090999991</v>
      </c>
      <c r="DZ54" s="74">
        <v>553.89361527999995</v>
      </c>
      <c r="EA54" s="74">
        <v>-1067.0018014499997</v>
      </c>
      <c r="EB54" s="74">
        <v>614.35492147999992</v>
      </c>
      <c r="EC54" s="74">
        <v>803.81337449</v>
      </c>
    </row>
    <row r="55" spans="1:133" ht="15" customHeight="1" x14ac:dyDescent="0.3"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</row>
    <row r="56" spans="1:133" ht="15" customHeight="1" x14ac:dyDescent="0.3"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</row>
    <row r="57" spans="1:133" ht="15" customHeight="1" x14ac:dyDescent="0.3"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</row>
    <row r="58" spans="1:133" ht="15" customHeight="1" x14ac:dyDescent="0.3"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</row>
    <row r="59" spans="1:133" ht="15" customHeight="1" x14ac:dyDescent="0.3"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C212"/>
  <sheetViews>
    <sheetView showGridLines="0" zoomScaleNormal="100" workbookViewId="0">
      <pane xSplit="2" ySplit="8" topLeftCell="DO9" activePane="bottomRight" state="frozen"/>
      <selection activeCell="F36" sqref="F36"/>
      <selection pane="topRight" activeCell="F36" sqref="F36"/>
      <selection pane="bottomLeft" activeCell="F36" sqref="F36"/>
      <selection pane="bottomRight" activeCell="EC7" sqref="EC7"/>
    </sheetView>
  </sheetViews>
  <sheetFormatPr baseColWidth="10" defaultColWidth="11.453125" defaultRowHeight="14.5" x14ac:dyDescent="0.35"/>
  <cols>
    <col min="1" max="1" width="2.7265625" style="76" customWidth="1"/>
    <col min="2" max="2" width="73.54296875" customWidth="1"/>
    <col min="3" max="65" width="10.7265625" hidden="1" customWidth="1"/>
    <col min="66" max="66" width="11.1796875" style="77" customWidth="1"/>
    <col min="67" max="67" width="9.26953125" style="1" customWidth="1"/>
    <col min="68" max="71" width="11.453125" style="1" customWidth="1"/>
    <col min="72" max="72" width="11.81640625" customWidth="1"/>
    <col min="73" max="89" width="11.453125" customWidth="1"/>
    <col min="103" max="103" width="11.453125" customWidth="1"/>
  </cols>
  <sheetData>
    <row r="1" spans="1:133" x14ac:dyDescent="0.35"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</row>
    <row r="2" spans="1:133" x14ac:dyDescent="0.35"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</row>
    <row r="3" spans="1:133" x14ac:dyDescent="0.35"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</row>
    <row r="4" spans="1:133" x14ac:dyDescent="0.35">
      <c r="CH4" s="77"/>
      <c r="CI4" s="77"/>
      <c r="CJ4" s="77"/>
      <c r="CK4" s="77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</row>
    <row r="5" spans="1:133" ht="20" x14ac:dyDescent="0.4">
      <c r="B5" s="34" t="str">
        <f>UPPER(Indice!B13)&amp;": Presentación Normalizada de Balanza de Pagos"</f>
        <v>PANAMÁ: Presentación Normalizada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</row>
    <row r="6" spans="1:133" ht="15.5" x14ac:dyDescent="0.35"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</row>
    <row r="7" spans="1:133" ht="15" thickBot="1" x14ac:dyDescent="0.4">
      <c r="BN7" s="159" t="str">
        <f t="shared" ref="BN7:EA7" si="0">LEFT(BN8,4)</f>
        <v>2009</v>
      </c>
      <c r="BO7" s="159" t="str">
        <f t="shared" si="0"/>
        <v>2009</v>
      </c>
      <c r="BP7" s="159" t="str">
        <f t="shared" si="0"/>
        <v>2009</v>
      </c>
      <c r="BQ7" s="159" t="str">
        <f t="shared" si="0"/>
        <v>2009</v>
      </c>
      <c r="BR7" s="159" t="str">
        <f t="shared" si="0"/>
        <v>2010</v>
      </c>
      <c r="BS7" s="159" t="str">
        <f t="shared" si="0"/>
        <v>2010</v>
      </c>
      <c r="BT7" s="159" t="str">
        <f t="shared" si="0"/>
        <v>2010</v>
      </c>
      <c r="BU7" s="159" t="str">
        <f t="shared" si="0"/>
        <v>2010</v>
      </c>
      <c r="BV7" s="159" t="str">
        <f t="shared" si="0"/>
        <v>2011</v>
      </c>
      <c r="BW7" s="159" t="str">
        <f t="shared" si="0"/>
        <v>2011</v>
      </c>
      <c r="BX7" s="159" t="str">
        <f t="shared" si="0"/>
        <v>2011</v>
      </c>
      <c r="BY7" s="159" t="str">
        <f t="shared" si="0"/>
        <v>2011</v>
      </c>
      <c r="BZ7" s="159" t="str">
        <f t="shared" si="0"/>
        <v>2012</v>
      </c>
      <c r="CA7" s="159" t="str">
        <f t="shared" si="0"/>
        <v>2012</v>
      </c>
      <c r="CB7" s="159" t="str">
        <f t="shared" si="0"/>
        <v>2012</v>
      </c>
      <c r="CC7" s="159" t="str">
        <f t="shared" si="0"/>
        <v>2012</v>
      </c>
      <c r="CD7" s="159" t="str">
        <f t="shared" si="0"/>
        <v>2013</v>
      </c>
      <c r="CE7" s="159" t="str">
        <f t="shared" si="0"/>
        <v>2013</v>
      </c>
      <c r="CF7" s="159" t="str">
        <f t="shared" si="0"/>
        <v>2013</v>
      </c>
      <c r="CG7" s="159" t="str">
        <f t="shared" si="0"/>
        <v>2013</v>
      </c>
      <c r="CH7" s="159" t="str">
        <f t="shared" si="0"/>
        <v>2014</v>
      </c>
      <c r="CI7" s="159" t="str">
        <f t="shared" si="0"/>
        <v>2014</v>
      </c>
      <c r="CJ7" s="159" t="str">
        <f t="shared" si="0"/>
        <v>2014</v>
      </c>
      <c r="CK7" s="159" t="str">
        <f t="shared" si="0"/>
        <v>2014</v>
      </c>
      <c r="CL7" s="159" t="str">
        <f t="shared" si="0"/>
        <v>2015</v>
      </c>
      <c r="CM7" s="159" t="str">
        <f t="shared" si="0"/>
        <v>2015</v>
      </c>
      <c r="CN7" s="159" t="str">
        <f t="shared" si="0"/>
        <v>2015</v>
      </c>
      <c r="CO7" s="159" t="str">
        <f t="shared" si="0"/>
        <v>2015</v>
      </c>
      <c r="CP7" s="159" t="str">
        <f t="shared" si="0"/>
        <v>2016</v>
      </c>
      <c r="CQ7" s="159" t="str">
        <f t="shared" si="0"/>
        <v>2016</v>
      </c>
      <c r="CR7" s="159" t="str">
        <f t="shared" si="0"/>
        <v>2016</v>
      </c>
      <c r="CS7" s="159" t="str">
        <f t="shared" si="0"/>
        <v>2016</v>
      </c>
      <c r="CT7" s="159" t="str">
        <f t="shared" si="0"/>
        <v>2017</v>
      </c>
      <c r="CU7" s="159" t="str">
        <f t="shared" si="0"/>
        <v>2017</v>
      </c>
      <c r="CV7" s="159" t="str">
        <f t="shared" si="0"/>
        <v>2017</v>
      </c>
      <c r="CW7" s="159" t="str">
        <f t="shared" si="0"/>
        <v>2017</v>
      </c>
      <c r="CX7" s="159" t="str">
        <f t="shared" si="0"/>
        <v>2018</v>
      </c>
      <c r="CY7" s="159" t="str">
        <f t="shared" si="0"/>
        <v>2018</v>
      </c>
      <c r="CZ7" s="159" t="str">
        <f t="shared" si="0"/>
        <v>2018</v>
      </c>
      <c r="DA7" s="159" t="str">
        <f t="shared" si="0"/>
        <v>2018</v>
      </c>
      <c r="DB7" s="159" t="str">
        <f t="shared" si="0"/>
        <v>2019</v>
      </c>
      <c r="DC7" s="159" t="str">
        <f t="shared" si="0"/>
        <v>2019</v>
      </c>
      <c r="DD7" s="159" t="str">
        <f t="shared" si="0"/>
        <v>2019</v>
      </c>
      <c r="DE7" s="159" t="str">
        <f t="shared" si="0"/>
        <v>2019</v>
      </c>
      <c r="DF7" s="159" t="str">
        <f t="shared" si="0"/>
        <v>2020</v>
      </c>
      <c r="DG7" s="159" t="str">
        <f t="shared" si="0"/>
        <v>2020</v>
      </c>
      <c r="DH7" s="159" t="str">
        <f t="shared" si="0"/>
        <v>2020</v>
      </c>
      <c r="DI7" s="159" t="str">
        <f t="shared" si="0"/>
        <v>2020</v>
      </c>
      <c r="DJ7" s="159" t="str">
        <f t="shared" si="0"/>
        <v>2021</v>
      </c>
      <c r="DK7" s="159" t="str">
        <f t="shared" si="0"/>
        <v>2021</v>
      </c>
      <c r="DL7" s="159" t="str">
        <f t="shared" si="0"/>
        <v>2021</v>
      </c>
      <c r="DM7" s="159" t="str">
        <f t="shared" si="0"/>
        <v>2021</v>
      </c>
      <c r="DN7" s="159" t="str">
        <f t="shared" si="0"/>
        <v>2022</v>
      </c>
      <c r="DO7" s="159" t="str">
        <f t="shared" si="0"/>
        <v>2022</v>
      </c>
      <c r="DP7" s="159" t="str">
        <f t="shared" si="0"/>
        <v>2022</v>
      </c>
      <c r="DQ7" s="159" t="str">
        <f t="shared" si="0"/>
        <v>2022</v>
      </c>
      <c r="DR7" s="159" t="str">
        <f t="shared" si="0"/>
        <v>2023</v>
      </c>
      <c r="DS7" s="159" t="str">
        <f t="shared" si="0"/>
        <v>2023</v>
      </c>
      <c r="DT7" s="159" t="str">
        <f t="shared" si="0"/>
        <v>2023</v>
      </c>
      <c r="DU7" s="159" t="str">
        <f t="shared" si="0"/>
        <v>2023</v>
      </c>
      <c r="DV7" s="159" t="str">
        <f t="shared" si="0"/>
        <v>2024</v>
      </c>
      <c r="DW7" s="159" t="str">
        <f t="shared" si="0"/>
        <v>2024</v>
      </c>
      <c r="DX7" s="159" t="str">
        <f t="shared" si="0"/>
        <v>2024</v>
      </c>
      <c r="DY7" s="159" t="str">
        <f t="shared" si="0"/>
        <v>2024</v>
      </c>
      <c r="DZ7" s="159" t="str">
        <f t="shared" ref="DZ7:EA7" si="1">LEFT(DZ8,4)</f>
        <v>2025</v>
      </c>
      <c r="EA7" s="159" t="str">
        <f t="shared" si="0"/>
        <v>2025</v>
      </c>
      <c r="EB7" s="159" t="str">
        <f t="shared" ref="EB7:EC7" si="2">LEFT(EB8,4)</f>
        <v>2025</v>
      </c>
      <c r="EC7" s="159" t="str">
        <f t="shared" si="2"/>
        <v>2025</v>
      </c>
    </row>
    <row r="8" spans="1:133" ht="15" thickBot="1" x14ac:dyDescent="0.4">
      <c r="A8" s="78"/>
      <c r="B8" s="110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614</v>
      </c>
      <c r="EA8" s="122" t="s">
        <v>615</v>
      </c>
      <c r="EB8" s="122" t="s">
        <v>616</v>
      </c>
      <c r="EC8" s="122" t="s">
        <v>618</v>
      </c>
    </row>
    <row r="9" spans="1:133" x14ac:dyDescent="0.35">
      <c r="A9" s="79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</row>
    <row r="10" spans="1:133" x14ac:dyDescent="0.35">
      <c r="A10" s="79" t="s">
        <v>206</v>
      </c>
      <c r="B10" s="112" t="s">
        <v>125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81">
        <v>-506.6</v>
      </c>
      <c r="BO10" s="81">
        <v>-156.6</v>
      </c>
      <c r="BP10" s="81">
        <v>220.2</v>
      </c>
      <c r="BQ10" s="81">
        <v>230.8</v>
      </c>
      <c r="BR10" s="81">
        <v>-761.7</v>
      </c>
      <c r="BS10" s="81">
        <v>-898.4</v>
      </c>
      <c r="BT10" s="81">
        <v>-1188.3</v>
      </c>
      <c r="BU10" s="81">
        <v>-264.5</v>
      </c>
      <c r="BV10" s="81">
        <v>-1154.9000000000001</v>
      </c>
      <c r="BW10" s="81">
        <v>-1232.8</v>
      </c>
      <c r="BX10" s="81">
        <v>-1413.9</v>
      </c>
      <c r="BY10" s="81">
        <v>-721</v>
      </c>
      <c r="BZ10" s="81">
        <v>-456.3</v>
      </c>
      <c r="CA10" s="81">
        <v>-852</v>
      </c>
      <c r="CB10" s="81">
        <v>-1710.2999999999993</v>
      </c>
      <c r="CC10" s="81">
        <v>-716.5</v>
      </c>
      <c r="CD10" s="81">
        <v>-906.5</v>
      </c>
      <c r="CE10" s="81">
        <v>-1163.1000000000004</v>
      </c>
      <c r="CF10" s="81">
        <v>-989.60000000000036</v>
      </c>
      <c r="CG10" s="81">
        <v>-1024.8000000000002</v>
      </c>
      <c r="CH10" s="81">
        <v>-1393.1</v>
      </c>
      <c r="CI10" s="81">
        <v>-1480.9</v>
      </c>
      <c r="CJ10" s="81">
        <v>-2176.6999999999998</v>
      </c>
      <c r="CK10" s="81">
        <v>-1626.5</v>
      </c>
      <c r="CL10" s="81">
        <v>-1213.3</v>
      </c>
      <c r="CM10" s="81">
        <v>-1002</v>
      </c>
      <c r="CN10" s="81">
        <v>-1904.8</v>
      </c>
      <c r="CO10" s="81">
        <v>-728.3</v>
      </c>
      <c r="CP10" s="81">
        <v>-999.46814631999951</v>
      </c>
      <c r="CQ10" s="81">
        <v>-994.48616271999981</v>
      </c>
      <c r="CR10" s="81">
        <v>-1493.7632198699994</v>
      </c>
      <c r="CS10" s="81">
        <v>-1019.9520536100026</v>
      </c>
      <c r="CT10" s="81">
        <v>-847.81634460999976</v>
      </c>
      <c r="CU10" s="81">
        <v>-571.73249056999975</v>
      </c>
      <c r="CV10" s="81">
        <v>-1309.9739510099998</v>
      </c>
      <c r="CW10" s="81">
        <v>-1015.9221345600008</v>
      </c>
      <c r="CX10" s="81">
        <v>-1557.9899706399992</v>
      </c>
      <c r="CY10" s="81">
        <v>-660.83963870000002</v>
      </c>
      <c r="CZ10" s="81">
        <v>-1607.8589998099987</v>
      </c>
      <c r="DA10" s="81">
        <v>-1480.6744184099989</v>
      </c>
      <c r="DB10" s="81">
        <v>-1181.7752369659984</v>
      </c>
      <c r="DC10" s="81">
        <v>-1592.295507050163</v>
      </c>
      <c r="DD10" s="81">
        <v>-620.19825092983774</v>
      </c>
      <c r="DE10" s="81">
        <v>-195.49745056018855</v>
      </c>
      <c r="DF10" s="81">
        <v>98.392415399998754</v>
      </c>
      <c r="DG10" s="81">
        <v>136.75769870999875</v>
      </c>
      <c r="DH10" s="81">
        <v>-152.57821872000022</v>
      </c>
      <c r="DI10" s="81">
        <v>40.285082919998786</v>
      </c>
      <c r="DJ10" s="81">
        <v>75.360646680001082</v>
      </c>
      <c r="DK10" s="81">
        <v>-6.9623867900008918</v>
      </c>
      <c r="DL10" s="81">
        <v>-311.20626524999898</v>
      </c>
      <c r="DM10" s="81">
        <v>-589.48750891000054</v>
      </c>
      <c r="DN10" s="81">
        <v>-210.662622870001</v>
      </c>
      <c r="DO10" s="81">
        <v>142.51094317999701</v>
      </c>
      <c r="DP10" s="81">
        <v>-516.50264549999895</v>
      </c>
      <c r="DQ10" s="81">
        <v>307.95005321000099</v>
      </c>
      <c r="DR10" s="81">
        <v>542.445652762799</v>
      </c>
      <c r="DS10" s="81">
        <v>462.74333634822699</v>
      </c>
      <c r="DT10" s="81">
        <v>-1137.51853712357</v>
      </c>
      <c r="DU10" s="81">
        <v>-2544.4604139655498</v>
      </c>
      <c r="DV10" s="81">
        <v>97.184771105999999</v>
      </c>
      <c r="DW10" s="81">
        <v>528.86916881499701</v>
      </c>
      <c r="DX10" s="81">
        <v>-503.39199532199598</v>
      </c>
      <c r="DY10" s="81">
        <v>445.47017732487399</v>
      </c>
      <c r="DZ10" s="81">
        <v>-179.78491763</v>
      </c>
      <c r="EA10" s="81">
        <v>426.37982252</v>
      </c>
      <c r="EB10" s="81">
        <v>-509.32537571</v>
      </c>
      <c r="EC10" s="81">
        <v>93.682304149999993</v>
      </c>
    </row>
    <row r="11" spans="1:133" x14ac:dyDescent="0.35">
      <c r="A11" s="79" t="s">
        <v>207</v>
      </c>
      <c r="B11" s="113" t="s">
        <v>126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77">
        <v>-125.2</v>
      </c>
      <c r="BO11" s="77">
        <v>113.3</v>
      </c>
      <c r="BP11" s="77">
        <v>762.4</v>
      </c>
      <c r="BQ11" s="77">
        <v>359</v>
      </c>
      <c r="BR11" s="77">
        <v>-18.3</v>
      </c>
      <c r="BS11" s="77">
        <v>-494.8</v>
      </c>
      <c r="BT11" s="77">
        <v>-532.20000000000005</v>
      </c>
      <c r="BU11" s="77">
        <v>106</v>
      </c>
      <c r="BV11" s="77">
        <v>-633.29999999999995</v>
      </c>
      <c r="BW11" s="77">
        <v>-875.6</v>
      </c>
      <c r="BX11" s="77">
        <v>-840.8</v>
      </c>
      <c r="BY11" s="77">
        <v>-429.6</v>
      </c>
      <c r="BZ11" s="77">
        <v>370.9</v>
      </c>
      <c r="CA11" s="77">
        <v>-344.3</v>
      </c>
      <c r="CB11" s="77">
        <v>-928.60000000000036</v>
      </c>
      <c r="CC11" s="77">
        <v>-178.6</v>
      </c>
      <c r="CD11" s="77">
        <v>-38.1</v>
      </c>
      <c r="CE11" s="77">
        <v>-600.39999999999964</v>
      </c>
      <c r="CF11" s="77">
        <v>-225.39999999999964</v>
      </c>
      <c r="CG11" s="77">
        <v>-368.4</v>
      </c>
      <c r="CH11" s="77">
        <v>-143.30000000000001</v>
      </c>
      <c r="CI11" s="77">
        <v>-561.1</v>
      </c>
      <c r="CJ11" s="77">
        <v>-1028</v>
      </c>
      <c r="CK11" s="77">
        <v>-712.9</v>
      </c>
      <c r="CL11" s="77">
        <v>-279.8</v>
      </c>
      <c r="CM11" s="77">
        <v>-62.6</v>
      </c>
      <c r="CN11" s="77">
        <v>-832.1</v>
      </c>
      <c r="CO11" s="77">
        <v>-117</v>
      </c>
      <c r="CP11" s="77">
        <v>110.33992691999993</v>
      </c>
      <c r="CQ11" s="77">
        <v>32.822855150000002</v>
      </c>
      <c r="CR11" s="77">
        <v>-267.26769012</v>
      </c>
      <c r="CS11" s="77">
        <v>-142.35623194999999</v>
      </c>
      <c r="CT11" s="77">
        <v>182.71656171999999</v>
      </c>
      <c r="CU11" s="77">
        <v>271.39279522000015</v>
      </c>
      <c r="CV11" s="77">
        <v>-143.63513578000001</v>
      </c>
      <c r="CW11" s="77">
        <v>-118.73842984000021</v>
      </c>
      <c r="CX11" s="77">
        <v>13.2090114</v>
      </c>
      <c r="CY11" s="77">
        <v>243.20814762000009</v>
      </c>
      <c r="CZ11" s="77">
        <v>-457.67571709999993</v>
      </c>
      <c r="DA11" s="77">
        <v>-669.56029030000002</v>
      </c>
      <c r="DB11" s="77">
        <v>-16.731402360000175</v>
      </c>
      <c r="DC11" s="77">
        <v>-184.24318820000008</v>
      </c>
      <c r="DD11" s="77">
        <v>424.51343759000065</v>
      </c>
      <c r="DE11" s="77">
        <v>824.04004394999993</v>
      </c>
      <c r="DF11" s="77">
        <v>1072.5613098799986</v>
      </c>
      <c r="DG11" s="77">
        <v>51.197668379998959</v>
      </c>
      <c r="DH11" s="77">
        <v>436.89307412000016</v>
      </c>
      <c r="DI11" s="77">
        <v>656.05915658999947</v>
      </c>
      <c r="DJ11" s="77">
        <v>820.83156264000081</v>
      </c>
      <c r="DK11" s="77">
        <v>794.7473567399993</v>
      </c>
      <c r="DL11" s="77">
        <v>921.86338318999969</v>
      </c>
      <c r="DM11" s="77">
        <v>611.06870991000051</v>
      </c>
      <c r="DN11" s="77">
        <v>498.90883497999903</v>
      </c>
      <c r="DO11" s="77">
        <v>978.49093002999905</v>
      </c>
      <c r="DP11" s="77">
        <v>407.100101550001</v>
      </c>
      <c r="DQ11" s="77">
        <v>951.84441612000001</v>
      </c>
      <c r="DR11" s="77">
        <v>1777.660585957</v>
      </c>
      <c r="DS11" s="77">
        <v>1487.989933475</v>
      </c>
      <c r="DT11" s="77">
        <v>184.16762714999601</v>
      </c>
      <c r="DU11" s="77">
        <v>-1601.6523446399999</v>
      </c>
      <c r="DV11" s="77">
        <v>1389.863151986</v>
      </c>
      <c r="DW11" s="77">
        <v>1402.9699809849999</v>
      </c>
      <c r="DX11" s="77">
        <v>1000.936494058</v>
      </c>
      <c r="DY11" s="77">
        <v>1295.4687959190001</v>
      </c>
      <c r="DZ11" s="77">
        <v>1406.2931186099995</v>
      </c>
      <c r="EA11" s="77">
        <v>1142.876718219999</v>
      </c>
      <c r="EB11" s="77">
        <v>1045.3604928700006</v>
      </c>
      <c r="EC11" s="77">
        <v>1107.2446277500003</v>
      </c>
    </row>
    <row r="12" spans="1:133" x14ac:dyDescent="0.35">
      <c r="A12" s="79" t="s">
        <v>208</v>
      </c>
      <c r="B12" s="114" t="s">
        <v>127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77">
        <v>4051</v>
      </c>
      <c r="BO12" s="77">
        <v>4482.5</v>
      </c>
      <c r="BP12" s="77">
        <v>5264.4</v>
      </c>
      <c r="BQ12" s="77">
        <v>4859.7</v>
      </c>
      <c r="BR12" s="77">
        <v>4591.2</v>
      </c>
      <c r="BS12" s="77">
        <v>4817.8999999999996</v>
      </c>
      <c r="BT12" s="77">
        <v>5166.5</v>
      </c>
      <c r="BU12" s="77">
        <v>5982.4</v>
      </c>
      <c r="BV12" s="77">
        <v>5987.1</v>
      </c>
      <c r="BW12" s="77">
        <v>6316.1</v>
      </c>
      <c r="BX12" s="77">
        <v>7607.6</v>
      </c>
      <c r="BY12" s="77">
        <v>7273.9</v>
      </c>
      <c r="BZ12" s="77">
        <v>7845.7</v>
      </c>
      <c r="CA12" s="77">
        <v>7372.7000000000007</v>
      </c>
      <c r="CB12" s="77">
        <v>7881.6</v>
      </c>
      <c r="CC12" s="77">
        <v>7991.9000000000015</v>
      </c>
      <c r="CD12" s="77">
        <v>7441.8</v>
      </c>
      <c r="CE12" s="77">
        <v>7204.6</v>
      </c>
      <c r="CF12" s="77">
        <v>8233.4000000000015</v>
      </c>
      <c r="CG12" s="77">
        <v>7523.7</v>
      </c>
      <c r="CH12" s="77">
        <v>6757.8</v>
      </c>
      <c r="CI12" s="77">
        <v>7210.5</v>
      </c>
      <c r="CJ12" s="77">
        <v>7324.7</v>
      </c>
      <c r="CK12" s="77">
        <v>6985.4</v>
      </c>
      <c r="CL12" s="77">
        <v>6722.3</v>
      </c>
      <c r="CM12" s="77">
        <v>6455.3</v>
      </c>
      <c r="CN12" s="77">
        <v>6504.7</v>
      </c>
      <c r="CO12" s="77">
        <v>6391.8</v>
      </c>
      <c r="CP12" s="77">
        <v>5859.2107096700001</v>
      </c>
      <c r="CQ12" s="77">
        <v>6439.4388943100003</v>
      </c>
      <c r="CR12" s="77">
        <v>6486.0843278299999</v>
      </c>
      <c r="CS12" s="77">
        <v>6423.2039019999993</v>
      </c>
      <c r="CT12" s="77">
        <v>6842.5760719999998</v>
      </c>
      <c r="CU12" s="77">
        <v>6978.7533591399997</v>
      </c>
      <c r="CV12" s="77">
        <v>6451.7008170299996</v>
      </c>
      <c r="CW12" s="77">
        <v>6878.2226247500003</v>
      </c>
      <c r="CX12" s="77">
        <v>7429.5773417699984</v>
      </c>
      <c r="CY12" s="77">
        <v>7363.4911847600006</v>
      </c>
      <c r="CZ12" s="77">
        <v>6988.8859014299996</v>
      </c>
      <c r="DA12" s="77">
        <v>6516.5903968300008</v>
      </c>
      <c r="DB12" s="77">
        <v>6900.2772838700002</v>
      </c>
      <c r="DC12" s="77">
        <v>7007.0760658700001</v>
      </c>
      <c r="DD12" s="77">
        <v>7233.9133487700001</v>
      </c>
      <c r="DE12" s="77">
        <v>7258.6991141600001</v>
      </c>
      <c r="DF12" s="77">
        <v>6248.479571509999</v>
      </c>
      <c r="DG12" s="77">
        <v>3553.7493960599995</v>
      </c>
      <c r="DH12" s="77">
        <v>4683.4906045299995</v>
      </c>
      <c r="DI12" s="77">
        <v>5317.7247430999996</v>
      </c>
      <c r="DJ12" s="77">
        <v>5923.9558903600009</v>
      </c>
      <c r="DK12" s="77">
        <v>6397.0614959100003</v>
      </c>
      <c r="DL12" s="77">
        <v>7298.3896186900001</v>
      </c>
      <c r="DM12" s="77">
        <v>7903.0787831300004</v>
      </c>
      <c r="DN12" s="77">
        <v>8379.3927840699998</v>
      </c>
      <c r="DO12" s="77">
        <v>9143.0340857899992</v>
      </c>
      <c r="DP12" s="77">
        <v>9117.7622706999991</v>
      </c>
      <c r="DQ12" s="77">
        <v>8980.3118635600003</v>
      </c>
      <c r="DR12" s="77">
        <v>9248.9864738640008</v>
      </c>
      <c r="DS12" s="77">
        <v>9284.2485525699994</v>
      </c>
      <c r="DT12" s="77">
        <v>9956.2883419400005</v>
      </c>
      <c r="DU12" s="77">
        <v>9426.5732456999995</v>
      </c>
      <c r="DV12" s="77">
        <v>9005.3369223980008</v>
      </c>
      <c r="DW12" s="77">
        <v>9192.1142797529992</v>
      </c>
      <c r="DX12" s="77">
        <v>9654.3481905450008</v>
      </c>
      <c r="DY12" s="77">
        <v>9680.3001739699994</v>
      </c>
      <c r="DZ12" s="77">
        <v>9490.917405189999</v>
      </c>
      <c r="EA12" s="77">
        <v>9491.0228909899997</v>
      </c>
      <c r="EB12" s="77">
        <v>9941.6179087199998</v>
      </c>
      <c r="EC12" s="77">
        <v>9882.6776885700001</v>
      </c>
    </row>
    <row r="13" spans="1:133" x14ac:dyDescent="0.35">
      <c r="A13" s="79" t="s">
        <v>209</v>
      </c>
      <c r="B13" s="114" t="s">
        <v>128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77">
        <v>4176.2</v>
      </c>
      <c r="BO13" s="77">
        <v>4369.2</v>
      </c>
      <c r="BP13" s="77">
        <v>4502</v>
      </c>
      <c r="BQ13" s="77">
        <v>4500.7</v>
      </c>
      <c r="BR13" s="77">
        <v>4609.5</v>
      </c>
      <c r="BS13" s="77">
        <v>5312.7</v>
      </c>
      <c r="BT13" s="77">
        <v>5698.7</v>
      </c>
      <c r="BU13" s="77">
        <v>5876.4</v>
      </c>
      <c r="BV13" s="77">
        <v>6620.4</v>
      </c>
      <c r="BW13" s="77">
        <v>7191.7</v>
      </c>
      <c r="BX13" s="77">
        <v>8448.4</v>
      </c>
      <c r="BY13" s="77">
        <v>7703.5</v>
      </c>
      <c r="BZ13" s="77">
        <v>7474.7999999999993</v>
      </c>
      <c r="CA13" s="77">
        <v>7717</v>
      </c>
      <c r="CB13" s="77">
        <v>8810.2000000000007</v>
      </c>
      <c r="CC13" s="77">
        <v>8170.4999999999991</v>
      </c>
      <c r="CD13" s="77">
        <v>7479.9</v>
      </c>
      <c r="CE13" s="77">
        <v>7805</v>
      </c>
      <c r="CF13" s="77">
        <v>8458.8000000000011</v>
      </c>
      <c r="CG13" s="77">
        <v>7892.1</v>
      </c>
      <c r="CH13" s="77">
        <v>6901.1</v>
      </c>
      <c r="CI13" s="77">
        <v>7771.6</v>
      </c>
      <c r="CJ13" s="77">
        <v>8352.7000000000007</v>
      </c>
      <c r="CK13" s="77">
        <v>7698.3</v>
      </c>
      <c r="CL13" s="77">
        <v>7002.1</v>
      </c>
      <c r="CM13" s="77">
        <v>6517.9</v>
      </c>
      <c r="CN13" s="77">
        <v>7336.8</v>
      </c>
      <c r="CO13" s="77">
        <v>6508.8</v>
      </c>
      <c r="CP13" s="77">
        <v>5748.8707827500002</v>
      </c>
      <c r="CQ13" s="77">
        <v>6406.6160391599997</v>
      </c>
      <c r="CR13" s="77">
        <v>6753.3520179499992</v>
      </c>
      <c r="CS13" s="77">
        <v>6565.5601339500008</v>
      </c>
      <c r="CT13" s="77">
        <v>6659.8595102799991</v>
      </c>
      <c r="CU13" s="77">
        <v>6707.3605639199995</v>
      </c>
      <c r="CV13" s="77">
        <v>6595.3359528099991</v>
      </c>
      <c r="CW13" s="77">
        <v>6996.9610545900005</v>
      </c>
      <c r="CX13" s="77">
        <v>7416.3683303699981</v>
      </c>
      <c r="CY13" s="77">
        <v>7120.2830371400005</v>
      </c>
      <c r="CZ13" s="77">
        <v>7446.5616185299996</v>
      </c>
      <c r="DA13" s="77">
        <v>7186.1506871299998</v>
      </c>
      <c r="DB13" s="77">
        <v>6917.0086862300004</v>
      </c>
      <c r="DC13" s="77">
        <v>7191.3192540700002</v>
      </c>
      <c r="DD13" s="77">
        <v>6809.3999111799994</v>
      </c>
      <c r="DE13" s="77">
        <v>6434.6590702100002</v>
      </c>
      <c r="DF13" s="77">
        <v>5175.9182616300004</v>
      </c>
      <c r="DG13" s="77">
        <v>3502.5517276800006</v>
      </c>
      <c r="DH13" s="77">
        <v>4246.5975304099993</v>
      </c>
      <c r="DI13" s="77">
        <v>4661.6655865100001</v>
      </c>
      <c r="DJ13" s="77">
        <v>5103.1243277200001</v>
      </c>
      <c r="DK13" s="77">
        <v>5602.314139170001</v>
      </c>
      <c r="DL13" s="77">
        <v>6376.5262355000004</v>
      </c>
      <c r="DM13" s="77">
        <v>7292.0100732199999</v>
      </c>
      <c r="DN13" s="77">
        <v>7880.4839490900004</v>
      </c>
      <c r="DO13" s="77">
        <v>8164.5431557600004</v>
      </c>
      <c r="DP13" s="77">
        <v>8710.6621691500004</v>
      </c>
      <c r="DQ13" s="77">
        <v>8028.4674474399999</v>
      </c>
      <c r="DR13" s="77">
        <v>7471.3258879069999</v>
      </c>
      <c r="DS13" s="77">
        <v>7796.2586190949996</v>
      </c>
      <c r="DT13" s="77">
        <v>9772.1207147900004</v>
      </c>
      <c r="DU13" s="77">
        <v>11028.22559034</v>
      </c>
      <c r="DV13" s="77">
        <v>7615.4737704119998</v>
      </c>
      <c r="DW13" s="77">
        <v>7789.1442987680002</v>
      </c>
      <c r="DX13" s="77">
        <v>8653.4116964870009</v>
      </c>
      <c r="DY13" s="77">
        <v>8384.8313780509998</v>
      </c>
      <c r="DZ13" s="77">
        <v>8084.6242865799995</v>
      </c>
      <c r="EA13" s="77">
        <v>8348.1461727700007</v>
      </c>
      <c r="EB13" s="77">
        <v>8896.2574158499992</v>
      </c>
      <c r="EC13" s="77">
        <v>8775.4330608199998</v>
      </c>
    </row>
    <row r="14" spans="1:133" x14ac:dyDescent="0.35">
      <c r="A14" s="79" t="s">
        <v>210</v>
      </c>
      <c r="B14" s="115" t="s">
        <v>0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77">
        <v>-926.6</v>
      </c>
      <c r="BO14" s="77">
        <v>-701</v>
      </c>
      <c r="BP14" s="77">
        <v>-57.5</v>
      </c>
      <c r="BQ14" s="77">
        <v>-509.3</v>
      </c>
      <c r="BR14" s="77">
        <v>-871.8</v>
      </c>
      <c r="BS14" s="77">
        <v>-1303.2</v>
      </c>
      <c r="BT14" s="77">
        <v>-1409.3</v>
      </c>
      <c r="BU14" s="77">
        <v>-979.2</v>
      </c>
      <c r="BV14" s="77">
        <v>-1566.6</v>
      </c>
      <c r="BW14" s="77">
        <v>-1722</v>
      </c>
      <c r="BX14" s="77">
        <v>-1913.5</v>
      </c>
      <c r="BY14" s="77">
        <v>-1383.2</v>
      </c>
      <c r="BZ14" s="77">
        <v>-1083.1999999999998</v>
      </c>
      <c r="CA14" s="77">
        <v>-1730.3999999999987</v>
      </c>
      <c r="CB14" s="77">
        <v>-2364.6999999999998</v>
      </c>
      <c r="CC14" s="77">
        <v>-1461.4999999999982</v>
      </c>
      <c r="CD14" s="77">
        <v>-1650.0999999999995</v>
      </c>
      <c r="CE14" s="77">
        <v>-1910.7999999999993</v>
      </c>
      <c r="CF14" s="77">
        <v>-1730.5999999999995</v>
      </c>
      <c r="CG14" s="77">
        <v>-1598.8999999999996</v>
      </c>
      <c r="CH14" s="77">
        <v>-1944</v>
      </c>
      <c r="CI14" s="77">
        <v>-2255.9</v>
      </c>
      <c r="CJ14" s="77">
        <v>-2513.9</v>
      </c>
      <c r="CK14" s="77">
        <v>-2228.5</v>
      </c>
      <c r="CL14" s="77">
        <v>-2078.1999999999998</v>
      </c>
      <c r="CM14" s="77">
        <v>-1911.9</v>
      </c>
      <c r="CN14" s="77">
        <v>-2548.4</v>
      </c>
      <c r="CO14" s="77">
        <v>-1794.7</v>
      </c>
      <c r="CP14" s="77">
        <v>-1873.5783999999999</v>
      </c>
      <c r="CQ14" s="77">
        <v>-1789.5729999999999</v>
      </c>
      <c r="CR14" s="77">
        <v>-2063.3831999999993</v>
      </c>
      <c r="CS14" s="77">
        <v>-2034.3720000000003</v>
      </c>
      <c r="CT14" s="77">
        <v>-2065.4453417999994</v>
      </c>
      <c r="CU14" s="77">
        <v>-1960.52863222</v>
      </c>
      <c r="CV14" s="77">
        <v>-2220.8363602599993</v>
      </c>
      <c r="CW14" s="77">
        <v>-2222.0100839500005</v>
      </c>
      <c r="CX14" s="77">
        <v>-2125.3996710699994</v>
      </c>
      <c r="CY14" s="77">
        <v>-2095.74258981</v>
      </c>
      <c r="CZ14" s="77">
        <v>-2469.5545649800006</v>
      </c>
      <c r="DA14" s="77">
        <v>-2518.1118848700003</v>
      </c>
      <c r="DB14" s="77">
        <v>-2269.5040070699997</v>
      </c>
      <c r="DC14" s="77">
        <v>-2328.0634247200001</v>
      </c>
      <c r="DD14" s="77">
        <v>-1717.9702290399991</v>
      </c>
      <c r="DE14" s="77">
        <v>-1291.8368529199993</v>
      </c>
      <c r="DF14" s="77">
        <v>-920.98249689000068</v>
      </c>
      <c r="DG14" s="77">
        <v>-947.45217847000049</v>
      </c>
      <c r="DH14" s="77">
        <v>-359.8658096299996</v>
      </c>
      <c r="DI14" s="77">
        <v>-571.68950414999927</v>
      </c>
      <c r="DJ14" s="77">
        <v>-496.21857434999947</v>
      </c>
      <c r="DK14" s="77">
        <v>-693.73468769000146</v>
      </c>
      <c r="DL14" s="77">
        <v>-938.18147539999973</v>
      </c>
      <c r="DM14" s="77">
        <v>-1280.3711825199998</v>
      </c>
      <c r="DN14" s="77">
        <v>-1594.6537122</v>
      </c>
      <c r="DO14" s="77">
        <v>-1344.9289044699999</v>
      </c>
      <c r="DP14" s="77">
        <v>-2029.31112082</v>
      </c>
      <c r="DQ14" s="77">
        <v>-1731.3588961</v>
      </c>
      <c r="DR14" s="77">
        <v>-1268.65778067</v>
      </c>
      <c r="DS14" s="77">
        <v>-1425.5123920000001</v>
      </c>
      <c r="DT14" s="77">
        <v>-2739.2666642899999</v>
      </c>
      <c r="DU14" s="77">
        <v>-4411.48590934</v>
      </c>
      <c r="DV14" s="77">
        <v>-1755.4822564399999</v>
      </c>
      <c r="DW14" s="77">
        <v>-1800.15306489</v>
      </c>
      <c r="DX14" s="77">
        <v>-1978.0947013099999</v>
      </c>
      <c r="DY14" s="77">
        <v>-1817.0119919199999</v>
      </c>
      <c r="DZ14" s="77">
        <v>-2093.2155046499993</v>
      </c>
      <c r="EA14" s="77">
        <v>-2419.2345310599994</v>
      </c>
      <c r="EB14" s="77">
        <v>-2383.4336161700003</v>
      </c>
      <c r="EC14" s="77">
        <v>-2685.873566029999</v>
      </c>
    </row>
    <row r="15" spans="1:133" x14ac:dyDescent="0.35">
      <c r="A15" s="79" t="s">
        <v>211</v>
      </c>
      <c r="B15" s="116" t="s">
        <v>127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77">
        <v>2667.2</v>
      </c>
      <c r="BO15" s="77">
        <v>3185.7</v>
      </c>
      <c r="BP15" s="77">
        <v>3932.5</v>
      </c>
      <c r="BQ15" s="77">
        <v>3377.4</v>
      </c>
      <c r="BR15" s="77">
        <v>3116.1</v>
      </c>
      <c r="BS15" s="77">
        <v>3344.3</v>
      </c>
      <c r="BT15" s="77">
        <v>3557.9</v>
      </c>
      <c r="BU15" s="77">
        <v>4127.7</v>
      </c>
      <c r="BV15" s="77">
        <v>4001.5</v>
      </c>
      <c r="BW15" s="77">
        <v>4414.7</v>
      </c>
      <c r="BX15" s="77">
        <v>5564.2</v>
      </c>
      <c r="BY15" s="77">
        <v>5095.8</v>
      </c>
      <c r="BZ15" s="77">
        <v>5388.7</v>
      </c>
      <c r="CA15" s="77">
        <v>4998.7000000000007</v>
      </c>
      <c r="CB15" s="77">
        <v>5342.8</v>
      </c>
      <c r="CC15" s="77">
        <v>5391.7000000000007</v>
      </c>
      <c r="CD15" s="77">
        <v>4745.6000000000004</v>
      </c>
      <c r="CE15" s="77">
        <v>4658.1000000000004</v>
      </c>
      <c r="CF15" s="77">
        <v>5427.2000000000007</v>
      </c>
      <c r="CG15" s="77">
        <v>4772.1000000000004</v>
      </c>
      <c r="CH15" s="77">
        <v>3665.2</v>
      </c>
      <c r="CI15" s="77">
        <v>4403.6000000000004</v>
      </c>
      <c r="CJ15" s="77">
        <v>4665.3999999999996</v>
      </c>
      <c r="CK15" s="77">
        <v>4106.6000000000004</v>
      </c>
      <c r="CL15" s="77">
        <v>3601.8</v>
      </c>
      <c r="CM15" s="77">
        <v>3517.8</v>
      </c>
      <c r="CN15" s="77">
        <v>3609.8</v>
      </c>
      <c r="CO15" s="77">
        <v>3479.2</v>
      </c>
      <c r="CP15" s="77">
        <v>2685.8885999999998</v>
      </c>
      <c r="CQ15" s="77">
        <v>3453.2010999999998</v>
      </c>
      <c r="CR15" s="77">
        <v>3515.5308000000005</v>
      </c>
      <c r="CS15" s="77">
        <v>3278.2294000000002</v>
      </c>
      <c r="CT15" s="77">
        <v>3366.2439992</v>
      </c>
      <c r="CU15" s="77">
        <v>3636.1223057799998</v>
      </c>
      <c r="CV15" s="77">
        <v>3236.0695827399995</v>
      </c>
      <c r="CW15" s="77">
        <v>3579.0097600499998</v>
      </c>
      <c r="CX15" s="77">
        <v>3812.9279633199994</v>
      </c>
      <c r="CY15" s="77">
        <v>3925.0830180500006</v>
      </c>
      <c r="CZ15" s="77">
        <v>3739.7811542399995</v>
      </c>
      <c r="DA15" s="77">
        <v>3274.0607670499999</v>
      </c>
      <c r="DB15" s="77">
        <v>3269.5357599300005</v>
      </c>
      <c r="DC15" s="77">
        <v>3576.3466725499998</v>
      </c>
      <c r="DD15" s="77">
        <v>3856.2270584800008</v>
      </c>
      <c r="DE15" s="77">
        <v>3943.4239067800004</v>
      </c>
      <c r="DF15" s="77">
        <v>3070.02657985</v>
      </c>
      <c r="DG15" s="77">
        <v>2089.0362442599999</v>
      </c>
      <c r="DH15" s="77">
        <v>3158.0461273400001</v>
      </c>
      <c r="DI15" s="77">
        <v>3289.7019527600005</v>
      </c>
      <c r="DJ15" s="77">
        <v>3750.3432127900005</v>
      </c>
      <c r="DK15" s="77">
        <v>3966.7385234799999</v>
      </c>
      <c r="DL15" s="77">
        <v>4382.0425394100002</v>
      </c>
      <c r="DM15" s="77">
        <v>4749.3032304899998</v>
      </c>
      <c r="DN15" s="77">
        <v>4907.6020909899999</v>
      </c>
      <c r="DO15" s="77">
        <v>5471.8228764300002</v>
      </c>
      <c r="DP15" s="77">
        <v>5249.1543082400003</v>
      </c>
      <c r="DQ15" s="77">
        <v>4814.5670508699995</v>
      </c>
      <c r="DR15" s="77">
        <v>4805.3342884900003</v>
      </c>
      <c r="DS15" s="77">
        <v>5072.9553575399996</v>
      </c>
      <c r="DT15" s="77">
        <v>5508.9335396400002</v>
      </c>
      <c r="DU15" s="77">
        <v>4787.8874879200002</v>
      </c>
      <c r="DV15" s="77">
        <v>4435.8600803299996</v>
      </c>
      <c r="DW15" s="77">
        <v>4677.7192448699998</v>
      </c>
      <c r="DX15" s="77">
        <v>5068.9971195500002</v>
      </c>
      <c r="DY15" s="77">
        <v>4963.7970156600004</v>
      </c>
      <c r="DZ15" s="77">
        <v>4475.7178312300002</v>
      </c>
      <c r="EA15" s="77">
        <v>4630.9590297000004</v>
      </c>
      <c r="EB15" s="77">
        <v>4911.0492101499995</v>
      </c>
      <c r="EC15" s="77">
        <v>4594.4827303100001</v>
      </c>
    </row>
    <row r="16" spans="1:133" x14ac:dyDescent="0.35">
      <c r="A16" s="79" t="s">
        <v>212</v>
      </c>
      <c r="B16" s="117" t="s">
        <v>129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77">
        <v>2399.1</v>
      </c>
      <c r="BO16" s="77">
        <v>2950.4</v>
      </c>
      <c r="BP16" s="77">
        <v>3637.3</v>
      </c>
      <c r="BQ16" s="77">
        <v>3047.1</v>
      </c>
      <c r="BR16" s="77">
        <v>2768.9</v>
      </c>
      <c r="BS16" s="77">
        <v>3040.3</v>
      </c>
      <c r="BT16" s="77">
        <v>3171.3</v>
      </c>
      <c r="BU16" s="77">
        <v>3691.2</v>
      </c>
      <c r="BV16" s="77">
        <v>3506.5</v>
      </c>
      <c r="BW16" s="77">
        <v>3982.2</v>
      </c>
      <c r="BX16" s="77">
        <v>5012.6000000000004</v>
      </c>
      <c r="BY16" s="77">
        <v>4478.1000000000004</v>
      </c>
      <c r="BZ16" s="77">
        <v>4709.8999999999996</v>
      </c>
      <c r="CA16" s="77">
        <v>4408.7000000000007</v>
      </c>
      <c r="CB16" s="77">
        <v>4589.5</v>
      </c>
      <c r="CC16" s="77">
        <v>4549.6000000000004</v>
      </c>
      <c r="CD16" s="77">
        <v>4139.1000000000004</v>
      </c>
      <c r="CE16" s="77">
        <v>4131</v>
      </c>
      <c r="CF16" s="77">
        <v>4754.2000000000007</v>
      </c>
      <c r="CG16" s="77">
        <v>4019.8</v>
      </c>
      <c r="CH16" s="77">
        <v>3218.2</v>
      </c>
      <c r="CI16" s="77">
        <v>4015.1</v>
      </c>
      <c r="CJ16" s="77">
        <v>4169.3999999999996</v>
      </c>
      <c r="CK16" s="77">
        <v>3552.1</v>
      </c>
      <c r="CL16" s="77">
        <v>3235.7</v>
      </c>
      <c r="CM16" s="77">
        <v>3177</v>
      </c>
      <c r="CN16" s="77">
        <v>3211.8</v>
      </c>
      <c r="CO16" s="77">
        <v>3122.8</v>
      </c>
      <c r="CP16" s="77">
        <v>2403.7194999999997</v>
      </c>
      <c r="CQ16" s="77">
        <v>3129.6707999999999</v>
      </c>
      <c r="CR16" s="77">
        <v>3176.6090000000004</v>
      </c>
      <c r="CS16" s="77">
        <v>2962.1118000000001</v>
      </c>
      <c r="CT16" s="77">
        <v>3046.2366870000001</v>
      </c>
      <c r="CU16" s="77">
        <v>3292.6352119999997</v>
      </c>
      <c r="CV16" s="77">
        <v>2894.1880819999997</v>
      </c>
      <c r="CW16" s="77">
        <v>3220.446254</v>
      </c>
      <c r="CX16" s="77">
        <v>3471.7975411099997</v>
      </c>
      <c r="CY16" s="77">
        <v>3570.3963582100005</v>
      </c>
      <c r="CZ16" s="77">
        <v>3372.3730991599996</v>
      </c>
      <c r="DA16" s="77">
        <v>2919.2332581199998</v>
      </c>
      <c r="DB16" s="77">
        <v>2947.7539823100005</v>
      </c>
      <c r="DC16" s="77">
        <v>3224.28507236</v>
      </c>
      <c r="DD16" s="77">
        <v>3469.5087260300006</v>
      </c>
      <c r="DE16" s="77">
        <v>3554.9161889300003</v>
      </c>
      <c r="DF16" s="77">
        <v>2695.9015469699998</v>
      </c>
      <c r="DG16" s="77">
        <v>1786.2411603600001</v>
      </c>
      <c r="DH16" s="77">
        <v>2813.8016582499999</v>
      </c>
      <c r="DI16" s="77">
        <v>2905.2584065700003</v>
      </c>
      <c r="DJ16" s="77">
        <v>3345.7223447700003</v>
      </c>
      <c r="DK16" s="77">
        <v>3505.5279473199998</v>
      </c>
      <c r="DL16" s="77">
        <v>3859.8089591200005</v>
      </c>
      <c r="DM16" s="77">
        <v>4293.1642834699996</v>
      </c>
      <c r="DN16" s="77">
        <v>4319.94243379</v>
      </c>
      <c r="DO16" s="77">
        <v>4594.2375611799998</v>
      </c>
      <c r="DP16" s="77">
        <v>4744.4622351400003</v>
      </c>
      <c r="DQ16" s="77">
        <v>4287.4760213400004</v>
      </c>
      <c r="DR16" s="77">
        <v>4157.9455963800001</v>
      </c>
      <c r="DS16" s="77">
        <v>4209.9828505100004</v>
      </c>
      <c r="DT16" s="77">
        <v>4711.9324340100002</v>
      </c>
      <c r="DU16" s="77">
        <v>3955.1677476599998</v>
      </c>
      <c r="DV16" s="77">
        <v>3640.3681632299999</v>
      </c>
      <c r="DW16" s="77">
        <v>3823.3640869699998</v>
      </c>
      <c r="DX16" s="77">
        <v>4327.05243255</v>
      </c>
      <c r="DY16" s="77">
        <v>4203.2154471599997</v>
      </c>
      <c r="DZ16" s="77">
        <v>3670.32205793</v>
      </c>
      <c r="EA16" s="77">
        <v>3882.9307701000007</v>
      </c>
      <c r="EB16" s="77">
        <v>4176.1779825499998</v>
      </c>
      <c r="EC16" s="77">
        <v>3965.5393166399999</v>
      </c>
    </row>
    <row r="17" spans="1:133" x14ac:dyDescent="0.35">
      <c r="A17" s="79" t="s">
        <v>213</v>
      </c>
      <c r="B17" s="117" t="s">
        <v>130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77">
        <v>268.10000000000002</v>
      </c>
      <c r="BO17" s="77">
        <v>235.3</v>
      </c>
      <c r="BP17" s="77">
        <v>295.2</v>
      </c>
      <c r="BQ17" s="77">
        <v>330.3</v>
      </c>
      <c r="BR17" s="77">
        <v>347.2</v>
      </c>
      <c r="BS17" s="77">
        <v>304</v>
      </c>
      <c r="BT17" s="77">
        <v>386.6</v>
      </c>
      <c r="BU17" s="77">
        <v>436.5</v>
      </c>
      <c r="BV17" s="77">
        <v>495</v>
      </c>
      <c r="BW17" s="77">
        <v>432.5</v>
      </c>
      <c r="BX17" s="77">
        <v>551.6</v>
      </c>
      <c r="BY17" s="77">
        <v>617.70000000000005</v>
      </c>
      <c r="BZ17" s="77">
        <v>678.8</v>
      </c>
      <c r="CA17" s="77">
        <v>590</v>
      </c>
      <c r="CB17" s="77">
        <v>753.3</v>
      </c>
      <c r="CC17" s="77">
        <v>842.1</v>
      </c>
      <c r="CD17" s="77">
        <v>606.5</v>
      </c>
      <c r="CE17" s="77">
        <v>527.1</v>
      </c>
      <c r="CF17" s="77">
        <v>673</v>
      </c>
      <c r="CG17" s="77">
        <v>752.3</v>
      </c>
      <c r="CH17" s="77">
        <v>447</v>
      </c>
      <c r="CI17" s="77">
        <v>388.5</v>
      </c>
      <c r="CJ17" s="77">
        <v>496</v>
      </c>
      <c r="CK17" s="77">
        <v>554.5</v>
      </c>
      <c r="CL17" s="77">
        <v>366.1</v>
      </c>
      <c r="CM17" s="77">
        <v>340.8</v>
      </c>
      <c r="CN17" s="77">
        <v>398</v>
      </c>
      <c r="CO17" s="77">
        <v>356.4</v>
      </c>
      <c r="CP17" s="77">
        <v>282.16910000000001</v>
      </c>
      <c r="CQ17" s="77">
        <v>323.53030000000001</v>
      </c>
      <c r="CR17" s="77">
        <v>338.92180000000002</v>
      </c>
      <c r="CS17" s="77">
        <v>316.11759999999998</v>
      </c>
      <c r="CT17" s="77">
        <v>320.0073122</v>
      </c>
      <c r="CU17" s="77">
        <v>343.48709378000001</v>
      </c>
      <c r="CV17" s="77">
        <v>341.88150073999998</v>
      </c>
      <c r="CW17" s="77">
        <v>358.56350605</v>
      </c>
      <c r="CX17" s="77">
        <v>341.13042221000001</v>
      </c>
      <c r="CY17" s="77">
        <v>354.68665984</v>
      </c>
      <c r="CZ17" s="77">
        <v>367.40805508</v>
      </c>
      <c r="DA17" s="77">
        <v>354.82750893000002</v>
      </c>
      <c r="DB17" s="77">
        <v>321.78177762000001</v>
      </c>
      <c r="DC17" s="77">
        <v>352.06160018999998</v>
      </c>
      <c r="DD17" s="77">
        <v>386.71833244999999</v>
      </c>
      <c r="DE17" s="77">
        <v>388.50771785000001</v>
      </c>
      <c r="DF17" s="77">
        <v>374.12503287999999</v>
      </c>
      <c r="DG17" s="77">
        <v>302.79508390000001</v>
      </c>
      <c r="DH17" s="77">
        <v>344.24446909</v>
      </c>
      <c r="DI17" s="77">
        <v>384.44354619000001</v>
      </c>
      <c r="DJ17" s="77">
        <v>404.62086801999999</v>
      </c>
      <c r="DK17" s="77">
        <v>461.21057616000002</v>
      </c>
      <c r="DL17" s="77">
        <v>522.23358028999996</v>
      </c>
      <c r="DM17" s="77">
        <v>456.13894701999999</v>
      </c>
      <c r="DN17" s="77">
        <v>587.65965719999997</v>
      </c>
      <c r="DO17" s="77">
        <v>877.58531525000001</v>
      </c>
      <c r="DP17" s="77">
        <v>504.69207310000002</v>
      </c>
      <c r="DQ17" s="77">
        <v>527.09102953000001</v>
      </c>
      <c r="DR17" s="77">
        <v>647.38869210999997</v>
      </c>
      <c r="DS17" s="77">
        <v>862.97250702999997</v>
      </c>
      <c r="DT17" s="77">
        <v>797.00110562999998</v>
      </c>
      <c r="DU17" s="77">
        <v>832.71974025999998</v>
      </c>
      <c r="DV17" s="77">
        <v>795.49191710000002</v>
      </c>
      <c r="DW17" s="77">
        <v>854.35515789999999</v>
      </c>
      <c r="DX17" s="77">
        <v>741.94468700000004</v>
      </c>
      <c r="DY17" s="77">
        <v>760.5815685</v>
      </c>
      <c r="DZ17" s="77">
        <v>805.39577329999997</v>
      </c>
      <c r="EA17" s="77">
        <v>748.02825959999996</v>
      </c>
      <c r="EB17" s="77">
        <v>734.8712276</v>
      </c>
      <c r="EC17" s="77">
        <v>628.94341367000004</v>
      </c>
    </row>
    <row r="18" spans="1:133" x14ac:dyDescent="0.35">
      <c r="A18" s="79" t="s">
        <v>214</v>
      </c>
      <c r="B18" s="117" t="s">
        <v>131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77">
        <v>0</v>
      </c>
      <c r="BO18" s="77">
        <v>0</v>
      </c>
      <c r="BP18" s="77">
        <v>0</v>
      </c>
      <c r="BQ18" s="77">
        <v>0</v>
      </c>
      <c r="BR18" s="77">
        <v>0</v>
      </c>
      <c r="BS18" s="77">
        <v>0</v>
      </c>
      <c r="BT18" s="77">
        <v>0</v>
      </c>
      <c r="BU18" s="77">
        <v>0</v>
      </c>
      <c r="BV18" s="77">
        <v>0</v>
      </c>
      <c r="BW18" s="77">
        <v>0</v>
      </c>
      <c r="BX18" s="77">
        <v>0</v>
      </c>
      <c r="BY18" s="77">
        <v>0</v>
      </c>
      <c r="BZ18" s="77">
        <v>0</v>
      </c>
      <c r="CA18" s="77">
        <v>0</v>
      </c>
      <c r="CB18" s="77">
        <v>0</v>
      </c>
      <c r="CC18" s="77">
        <v>0</v>
      </c>
      <c r="CD18" s="77">
        <v>0</v>
      </c>
      <c r="CE18" s="77">
        <v>0</v>
      </c>
      <c r="CF18" s="77">
        <v>0</v>
      </c>
      <c r="CG18" s="77">
        <v>0</v>
      </c>
      <c r="CH18" s="77">
        <v>0</v>
      </c>
      <c r="CI18" s="77">
        <v>0</v>
      </c>
      <c r="CJ18" s="77">
        <v>0</v>
      </c>
      <c r="CK18" s="77">
        <v>0</v>
      </c>
      <c r="CL18" s="77">
        <v>0</v>
      </c>
      <c r="CM18" s="77">
        <v>0</v>
      </c>
      <c r="CN18" s="77">
        <v>0</v>
      </c>
      <c r="CO18" s="77">
        <v>0</v>
      </c>
      <c r="CP18" s="77">
        <v>0</v>
      </c>
      <c r="CQ18" s="77">
        <v>0</v>
      </c>
      <c r="CR18" s="77">
        <v>0</v>
      </c>
      <c r="CS18" s="77">
        <v>0</v>
      </c>
      <c r="CT18" s="77">
        <v>0</v>
      </c>
      <c r="CU18" s="77">
        <v>0</v>
      </c>
      <c r="CV18" s="77">
        <v>0</v>
      </c>
      <c r="CW18" s="77">
        <v>0</v>
      </c>
      <c r="CX18" s="77">
        <v>0</v>
      </c>
      <c r="CY18" s="77">
        <v>0</v>
      </c>
      <c r="CZ18" s="77">
        <v>0</v>
      </c>
      <c r="DA18" s="77">
        <v>0</v>
      </c>
      <c r="DB18" s="77">
        <v>0</v>
      </c>
      <c r="DC18" s="77">
        <v>0</v>
      </c>
      <c r="DD18" s="77">
        <v>0</v>
      </c>
      <c r="DE18" s="77">
        <v>0</v>
      </c>
      <c r="DF18" s="77">
        <v>0</v>
      </c>
      <c r="DG18" s="77">
        <v>0</v>
      </c>
      <c r="DH18" s="77">
        <v>0</v>
      </c>
      <c r="DI18" s="77">
        <v>0</v>
      </c>
      <c r="DJ18" s="77">
        <v>0</v>
      </c>
      <c r="DK18" s="77">
        <v>0</v>
      </c>
      <c r="DL18" s="77">
        <v>0</v>
      </c>
      <c r="DM18" s="77">
        <v>0</v>
      </c>
      <c r="DN18" s="77">
        <v>0</v>
      </c>
      <c r="DO18" s="77">
        <v>0</v>
      </c>
      <c r="DP18" s="77">
        <v>0</v>
      </c>
      <c r="DQ18" s="77">
        <v>0</v>
      </c>
      <c r="DR18" s="77">
        <v>0</v>
      </c>
      <c r="DS18" s="77">
        <v>0</v>
      </c>
      <c r="DT18" s="77">
        <v>0</v>
      </c>
      <c r="DU18" s="77">
        <v>0</v>
      </c>
      <c r="DV18" s="77">
        <v>0</v>
      </c>
      <c r="DW18" s="77">
        <v>0</v>
      </c>
      <c r="DX18" s="77">
        <v>0</v>
      </c>
      <c r="DY18" s="77">
        <v>0</v>
      </c>
      <c r="DZ18" s="77">
        <v>0</v>
      </c>
      <c r="EA18" s="77">
        <v>0</v>
      </c>
      <c r="EB18" s="77">
        <v>0</v>
      </c>
      <c r="EC18" s="77">
        <v>0</v>
      </c>
    </row>
    <row r="19" spans="1:133" x14ac:dyDescent="0.35">
      <c r="A19" s="79" t="s">
        <v>215</v>
      </c>
      <c r="B19" s="116" t="s">
        <v>128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77">
        <v>3593.8</v>
      </c>
      <c r="BO19" s="77">
        <v>3886.7</v>
      </c>
      <c r="BP19" s="77">
        <v>3990</v>
      </c>
      <c r="BQ19" s="77">
        <v>3886.7</v>
      </c>
      <c r="BR19" s="77">
        <v>3987.9</v>
      </c>
      <c r="BS19" s="77">
        <v>4647.5</v>
      </c>
      <c r="BT19" s="77">
        <v>4967.2</v>
      </c>
      <c r="BU19" s="77">
        <v>5106.8999999999996</v>
      </c>
      <c r="BV19" s="77">
        <v>5568.1</v>
      </c>
      <c r="BW19" s="77">
        <v>6136.7</v>
      </c>
      <c r="BX19" s="77">
        <v>7477.7</v>
      </c>
      <c r="BY19" s="77">
        <v>6479</v>
      </c>
      <c r="BZ19" s="77">
        <v>6471.9</v>
      </c>
      <c r="CA19" s="77">
        <v>6729.0999999999995</v>
      </c>
      <c r="CB19" s="77">
        <v>7707.5</v>
      </c>
      <c r="CC19" s="77">
        <v>6853.1999999999989</v>
      </c>
      <c r="CD19" s="77">
        <v>6395.7</v>
      </c>
      <c r="CE19" s="77">
        <v>6568.9</v>
      </c>
      <c r="CF19" s="77">
        <v>7157.8</v>
      </c>
      <c r="CG19" s="77">
        <v>6371</v>
      </c>
      <c r="CH19" s="77">
        <v>5609.2</v>
      </c>
      <c r="CI19" s="77">
        <v>6659.5</v>
      </c>
      <c r="CJ19" s="77">
        <v>7179.3</v>
      </c>
      <c r="CK19" s="77">
        <v>6335.1</v>
      </c>
      <c r="CL19" s="77">
        <v>5680</v>
      </c>
      <c r="CM19" s="77">
        <v>5429.7</v>
      </c>
      <c r="CN19" s="77">
        <v>6158.2</v>
      </c>
      <c r="CO19" s="77">
        <v>5273.9</v>
      </c>
      <c r="CP19" s="77">
        <v>4559.4669999999996</v>
      </c>
      <c r="CQ19" s="77">
        <v>5242.7740999999996</v>
      </c>
      <c r="CR19" s="77">
        <v>5578.9139999999998</v>
      </c>
      <c r="CS19" s="77">
        <v>5312.6014000000005</v>
      </c>
      <c r="CT19" s="77">
        <v>5431.6893409999993</v>
      </c>
      <c r="CU19" s="77">
        <v>5596.6509379999998</v>
      </c>
      <c r="CV19" s="77">
        <v>5456.9059429999988</v>
      </c>
      <c r="CW19" s="77">
        <v>5801.0198440000004</v>
      </c>
      <c r="CX19" s="77">
        <v>5938.3276343899988</v>
      </c>
      <c r="CY19" s="77">
        <v>6020.8256078600007</v>
      </c>
      <c r="CZ19" s="77">
        <v>6209.3357192200001</v>
      </c>
      <c r="DA19" s="77">
        <v>5792.1726519200001</v>
      </c>
      <c r="DB19" s="77">
        <v>5539.0397670000002</v>
      </c>
      <c r="DC19" s="77">
        <v>5904.4100972699998</v>
      </c>
      <c r="DD19" s="77">
        <v>5574.1972875199999</v>
      </c>
      <c r="DE19" s="77">
        <v>5235.2607596999997</v>
      </c>
      <c r="DF19" s="77">
        <v>3991.0090767400006</v>
      </c>
      <c r="DG19" s="77">
        <v>3036.4884227300004</v>
      </c>
      <c r="DH19" s="77">
        <v>3517.9119369699997</v>
      </c>
      <c r="DI19" s="77">
        <v>3861.3914569099998</v>
      </c>
      <c r="DJ19" s="77">
        <v>4246.56178714</v>
      </c>
      <c r="DK19" s="77">
        <v>4660.4732111700014</v>
      </c>
      <c r="DL19" s="77">
        <v>5320.22401481</v>
      </c>
      <c r="DM19" s="77">
        <v>6029.6744130099996</v>
      </c>
      <c r="DN19" s="77">
        <v>6502.2558031899998</v>
      </c>
      <c r="DO19" s="77">
        <v>6816.7517809000001</v>
      </c>
      <c r="DP19" s="77">
        <v>7278.4654290600001</v>
      </c>
      <c r="DQ19" s="77">
        <v>6545.92594697</v>
      </c>
      <c r="DR19" s="77">
        <v>6073.99206916</v>
      </c>
      <c r="DS19" s="77">
        <v>6498.4677495400001</v>
      </c>
      <c r="DT19" s="77">
        <v>8248.2002039300005</v>
      </c>
      <c r="DU19" s="77">
        <v>9199.3733972600003</v>
      </c>
      <c r="DV19" s="77">
        <v>6191.3423367699997</v>
      </c>
      <c r="DW19" s="77">
        <v>6477.8723097599996</v>
      </c>
      <c r="DX19" s="77">
        <v>7047.0918208599996</v>
      </c>
      <c r="DY19" s="77">
        <v>6780.8090075800001</v>
      </c>
      <c r="DZ19" s="77">
        <v>6568.9333358799995</v>
      </c>
      <c r="EA19" s="77">
        <v>7050.1935607599999</v>
      </c>
      <c r="EB19" s="77">
        <v>7294.4828263199997</v>
      </c>
      <c r="EC19" s="77">
        <v>7280.3562963399991</v>
      </c>
    </row>
    <row r="20" spans="1:133" x14ac:dyDescent="0.35">
      <c r="A20" s="79" t="s">
        <v>216</v>
      </c>
      <c r="B20" s="117" t="s">
        <v>129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77">
        <v>3593.8</v>
      </c>
      <c r="BO20" s="77">
        <v>3886.7</v>
      </c>
      <c r="BP20" s="77">
        <v>3990</v>
      </c>
      <c r="BQ20" s="77">
        <v>3886.7</v>
      </c>
      <c r="BR20" s="77">
        <v>3987.9</v>
      </c>
      <c r="BS20" s="77">
        <v>4647.5</v>
      </c>
      <c r="BT20" s="77">
        <v>4967.2</v>
      </c>
      <c r="BU20" s="77">
        <v>5106.8999999999996</v>
      </c>
      <c r="BV20" s="77">
        <v>5568.1</v>
      </c>
      <c r="BW20" s="77">
        <v>6136.7</v>
      </c>
      <c r="BX20" s="77">
        <v>7477.7</v>
      </c>
      <c r="BY20" s="77">
        <v>6479</v>
      </c>
      <c r="BZ20" s="77">
        <v>6471.9</v>
      </c>
      <c r="CA20" s="77">
        <v>6729.0999999999995</v>
      </c>
      <c r="CB20" s="77">
        <v>7707.5</v>
      </c>
      <c r="CC20" s="77">
        <v>6853.1999999999989</v>
      </c>
      <c r="CD20" s="77">
        <v>6395.7</v>
      </c>
      <c r="CE20" s="77">
        <v>6568.9</v>
      </c>
      <c r="CF20" s="77">
        <v>7157.8</v>
      </c>
      <c r="CG20" s="77">
        <v>6371</v>
      </c>
      <c r="CH20" s="77">
        <v>5609.2</v>
      </c>
      <c r="CI20" s="77">
        <v>6659.5</v>
      </c>
      <c r="CJ20" s="77">
        <v>7179.3</v>
      </c>
      <c r="CK20" s="77">
        <v>6335.1</v>
      </c>
      <c r="CL20" s="77">
        <v>5680</v>
      </c>
      <c r="CM20" s="77">
        <v>5429.7</v>
      </c>
      <c r="CN20" s="77">
        <v>6158.2</v>
      </c>
      <c r="CO20" s="77">
        <v>5273.9</v>
      </c>
      <c r="CP20" s="77">
        <v>4559.4669999999996</v>
      </c>
      <c r="CQ20" s="77">
        <v>5242.7740999999996</v>
      </c>
      <c r="CR20" s="77">
        <v>5578.9139999999998</v>
      </c>
      <c r="CS20" s="77">
        <v>5312.6014000000005</v>
      </c>
      <c r="CT20" s="77">
        <v>5431.6893409999993</v>
      </c>
      <c r="CU20" s="77">
        <v>5596.6509379999998</v>
      </c>
      <c r="CV20" s="77">
        <v>5456.9059429999988</v>
      </c>
      <c r="CW20" s="77">
        <v>5801.0198440000004</v>
      </c>
      <c r="CX20" s="77">
        <v>5938.3276343899988</v>
      </c>
      <c r="CY20" s="77">
        <v>6020.8256078600007</v>
      </c>
      <c r="CZ20" s="77">
        <v>6209.3357192200001</v>
      </c>
      <c r="DA20" s="77">
        <v>5792.1726519200001</v>
      </c>
      <c r="DB20" s="77">
        <v>5539.0397670000002</v>
      </c>
      <c r="DC20" s="77">
        <v>5904.4100972699998</v>
      </c>
      <c r="DD20" s="77">
        <v>5574.1972875199999</v>
      </c>
      <c r="DE20" s="77">
        <v>5235.2607596999997</v>
      </c>
      <c r="DF20" s="77">
        <v>3991.0090767400006</v>
      </c>
      <c r="DG20" s="77">
        <v>3036.4884227300004</v>
      </c>
      <c r="DH20" s="77">
        <v>3517.9119369699997</v>
      </c>
      <c r="DI20" s="77">
        <v>3861.3914569099998</v>
      </c>
      <c r="DJ20" s="77">
        <v>4246.56178714</v>
      </c>
      <c r="DK20" s="77">
        <v>4660.4732111700014</v>
      </c>
      <c r="DL20" s="77">
        <v>5320.22401481</v>
      </c>
      <c r="DM20" s="77">
        <v>6029.6744130099996</v>
      </c>
      <c r="DN20" s="77">
        <v>6502.2558031899998</v>
      </c>
      <c r="DO20" s="77">
        <v>6816.7517809000001</v>
      </c>
      <c r="DP20" s="77">
        <v>7278.4654290600001</v>
      </c>
      <c r="DQ20" s="77">
        <v>6545.92594697</v>
      </c>
      <c r="DR20" s="77">
        <v>6073.99206916</v>
      </c>
      <c r="DS20" s="77">
        <v>6498.4677495400001</v>
      </c>
      <c r="DT20" s="77">
        <v>8248.2002039300005</v>
      </c>
      <c r="DU20" s="77">
        <v>9199.3733972600003</v>
      </c>
      <c r="DV20" s="77">
        <v>6191.3423367699997</v>
      </c>
      <c r="DW20" s="77">
        <v>6477.8723097599996</v>
      </c>
      <c r="DX20" s="77">
        <v>7047.0918208599996</v>
      </c>
      <c r="DY20" s="77">
        <v>6780.8090075800001</v>
      </c>
      <c r="DZ20" s="77">
        <v>6568.9333358799995</v>
      </c>
      <c r="EA20" s="77">
        <v>7050.1935607599999</v>
      </c>
      <c r="EB20" s="77">
        <v>7294.4828263199997</v>
      </c>
      <c r="EC20" s="77">
        <v>7280.3562963399991</v>
      </c>
    </row>
    <row r="21" spans="1:133" x14ac:dyDescent="0.35">
      <c r="A21" s="79" t="s">
        <v>217</v>
      </c>
      <c r="B21" s="117" t="s">
        <v>131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77">
        <v>0</v>
      </c>
      <c r="BO21" s="77">
        <v>0</v>
      </c>
      <c r="BP21" s="77">
        <v>0</v>
      </c>
      <c r="BQ21" s="77">
        <v>0</v>
      </c>
      <c r="BR21" s="77">
        <v>0</v>
      </c>
      <c r="BS21" s="77">
        <v>0</v>
      </c>
      <c r="BT21" s="77">
        <v>0</v>
      </c>
      <c r="BU21" s="77">
        <v>0</v>
      </c>
      <c r="BV21" s="77">
        <v>0</v>
      </c>
      <c r="BW21" s="77">
        <v>0</v>
      </c>
      <c r="BX21" s="77">
        <v>0</v>
      </c>
      <c r="BY21" s="77">
        <v>0</v>
      </c>
      <c r="BZ21" s="77">
        <v>0</v>
      </c>
      <c r="CA21" s="77">
        <v>0</v>
      </c>
      <c r="CB21" s="77">
        <v>0</v>
      </c>
      <c r="CC21" s="77">
        <v>0</v>
      </c>
      <c r="CD21" s="77">
        <v>0</v>
      </c>
      <c r="CE21" s="77">
        <v>0</v>
      </c>
      <c r="CF21" s="77">
        <v>0</v>
      </c>
      <c r="CG21" s="77">
        <v>0</v>
      </c>
      <c r="CH21" s="77">
        <v>0</v>
      </c>
      <c r="CI21" s="77">
        <v>0</v>
      </c>
      <c r="CJ21" s="77">
        <v>0</v>
      </c>
      <c r="CK21" s="77">
        <v>0</v>
      </c>
      <c r="CL21" s="77">
        <v>0</v>
      </c>
      <c r="CM21" s="77">
        <v>0</v>
      </c>
      <c r="CN21" s="77">
        <v>0</v>
      </c>
      <c r="CO21" s="77">
        <v>0</v>
      </c>
      <c r="CP21" s="77">
        <v>0</v>
      </c>
      <c r="CQ21" s="77">
        <v>0</v>
      </c>
      <c r="CR21" s="77">
        <v>0</v>
      </c>
      <c r="CS21" s="77">
        <v>0</v>
      </c>
      <c r="CT21" s="77">
        <v>0</v>
      </c>
      <c r="CU21" s="77">
        <v>0</v>
      </c>
      <c r="CV21" s="77">
        <v>0</v>
      </c>
      <c r="CW21" s="77">
        <v>0</v>
      </c>
      <c r="CX21" s="77">
        <v>0</v>
      </c>
      <c r="CY21" s="77">
        <v>0</v>
      </c>
      <c r="CZ21" s="77">
        <v>0</v>
      </c>
      <c r="DA21" s="77">
        <v>0</v>
      </c>
      <c r="DB21" s="77">
        <v>0</v>
      </c>
      <c r="DC21" s="77">
        <v>0</v>
      </c>
      <c r="DD21" s="77">
        <v>0</v>
      </c>
      <c r="DE21" s="77">
        <v>0</v>
      </c>
      <c r="DF21" s="77">
        <v>0</v>
      </c>
      <c r="DG21" s="77">
        <v>0</v>
      </c>
      <c r="DH21" s="77">
        <v>0</v>
      </c>
      <c r="DI21" s="77">
        <v>0</v>
      </c>
      <c r="DJ21" s="77">
        <v>0</v>
      </c>
      <c r="DK21" s="77">
        <v>0</v>
      </c>
      <c r="DL21" s="77">
        <v>0</v>
      </c>
      <c r="DM21" s="77">
        <v>0</v>
      </c>
      <c r="DN21" s="77">
        <v>0</v>
      </c>
      <c r="DO21" s="77">
        <v>0</v>
      </c>
      <c r="DP21" s="77">
        <v>0</v>
      </c>
      <c r="DQ21" s="77">
        <v>0</v>
      </c>
      <c r="DR21" s="77">
        <v>0</v>
      </c>
      <c r="DS21" s="77">
        <v>0</v>
      </c>
      <c r="DT21" s="77">
        <v>0</v>
      </c>
      <c r="DU21" s="77">
        <v>0</v>
      </c>
      <c r="DV21" s="77">
        <v>0</v>
      </c>
      <c r="DW21" s="77">
        <v>0</v>
      </c>
      <c r="DX21" s="77">
        <v>0</v>
      </c>
      <c r="DY21" s="77">
        <v>0</v>
      </c>
      <c r="DZ21" s="77">
        <v>0</v>
      </c>
      <c r="EA21" s="77">
        <v>0</v>
      </c>
      <c r="EB21" s="77">
        <v>0</v>
      </c>
      <c r="EC21" s="77">
        <v>0</v>
      </c>
    </row>
    <row r="22" spans="1:133" x14ac:dyDescent="0.35">
      <c r="A22" s="79" t="s">
        <v>218</v>
      </c>
      <c r="B22" s="115" t="s">
        <v>4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77">
        <v>801.4</v>
      </c>
      <c r="BO22" s="77">
        <v>814.3</v>
      </c>
      <c r="BP22" s="77">
        <v>819.9</v>
      </c>
      <c r="BQ22" s="77">
        <v>868.3</v>
      </c>
      <c r="BR22" s="77">
        <v>853.5</v>
      </c>
      <c r="BS22" s="77">
        <v>808.4</v>
      </c>
      <c r="BT22" s="77">
        <v>877.1</v>
      </c>
      <c r="BU22" s="77">
        <v>1085.2</v>
      </c>
      <c r="BV22" s="77">
        <v>933.3</v>
      </c>
      <c r="BW22" s="77">
        <v>846.4</v>
      </c>
      <c r="BX22" s="77">
        <v>1072.7</v>
      </c>
      <c r="BY22" s="77">
        <v>953.6</v>
      </c>
      <c r="BZ22" s="77">
        <v>1454.1</v>
      </c>
      <c r="CA22" s="77">
        <v>1386.1</v>
      </c>
      <c r="CB22" s="77">
        <v>1436.1</v>
      </c>
      <c r="CC22" s="77">
        <v>1282.9000000000003</v>
      </c>
      <c r="CD22" s="77">
        <v>1611.9999999999998</v>
      </c>
      <c r="CE22" s="77">
        <v>1310.3999999999994</v>
      </c>
      <c r="CF22" s="77">
        <v>1505.1999999999996</v>
      </c>
      <c r="CG22" s="77">
        <v>1230.4999999999995</v>
      </c>
      <c r="CH22" s="77">
        <v>1800.7</v>
      </c>
      <c r="CI22" s="77">
        <v>1694.8</v>
      </c>
      <c r="CJ22" s="77">
        <v>1485.9</v>
      </c>
      <c r="CK22" s="77">
        <v>1515.6</v>
      </c>
      <c r="CL22" s="77">
        <v>1798.4</v>
      </c>
      <c r="CM22" s="77">
        <v>1849.3</v>
      </c>
      <c r="CN22" s="77">
        <v>1716.3</v>
      </c>
      <c r="CO22" s="77">
        <v>1677.7</v>
      </c>
      <c r="CP22" s="77">
        <v>1983.9183269200003</v>
      </c>
      <c r="CQ22" s="77">
        <v>1822.3958551500007</v>
      </c>
      <c r="CR22" s="77">
        <v>1796.11550988</v>
      </c>
      <c r="CS22" s="77">
        <v>1892.0157680499992</v>
      </c>
      <c r="CT22" s="77">
        <v>2248.1619035200006</v>
      </c>
      <c r="CU22" s="77">
        <v>2231.9214274400001</v>
      </c>
      <c r="CV22" s="77">
        <v>2077.2012244799998</v>
      </c>
      <c r="CW22" s="77">
        <v>2103.2716541099999</v>
      </c>
      <c r="CX22" s="77">
        <v>2138.6086824699996</v>
      </c>
      <c r="CY22" s="77">
        <v>2338.9507374300001</v>
      </c>
      <c r="CZ22" s="77">
        <v>2011.8788478800004</v>
      </c>
      <c r="DA22" s="77">
        <v>1848.5515945700006</v>
      </c>
      <c r="DB22" s="77">
        <v>2252.7726047099995</v>
      </c>
      <c r="DC22" s="77">
        <v>2143.82023652</v>
      </c>
      <c r="DD22" s="77">
        <v>2142.4836666299998</v>
      </c>
      <c r="DE22" s="77">
        <v>2115.8768968699997</v>
      </c>
      <c r="DF22" s="77">
        <v>1993.5438067699995</v>
      </c>
      <c r="DG22" s="77">
        <v>998.64984684999968</v>
      </c>
      <c r="DH22" s="77">
        <v>796.75888374999988</v>
      </c>
      <c r="DI22" s="77">
        <v>1227.7486607399994</v>
      </c>
      <c r="DJ22" s="77">
        <v>1317.0501369900003</v>
      </c>
      <c r="DK22" s="77">
        <v>1488.4820444299999</v>
      </c>
      <c r="DL22" s="77">
        <v>1860.0448585899992</v>
      </c>
      <c r="DM22" s="77">
        <v>1891.4398924300001</v>
      </c>
      <c r="DN22" s="77">
        <v>2093.5625471799999</v>
      </c>
      <c r="DO22" s="77">
        <v>2323.4198345</v>
      </c>
      <c r="DP22" s="77">
        <v>2436.4112223699999</v>
      </c>
      <c r="DQ22" s="77">
        <v>2683.20331222</v>
      </c>
      <c r="DR22" s="77">
        <v>3046.3183666270002</v>
      </c>
      <c r="DS22" s="77">
        <v>2913.5023254749999</v>
      </c>
      <c r="DT22" s="77">
        <v>2923.4342914399999</v>
      </c>
      <c r="DU22" s="77">
        <v>2809.8335646999999</v>
      </c>
      <c r="DV22" s="77">
        <v>3145.3454084260002</v>
      </c>
      <c r="DW22" s="77">
        <v>3203.1230458750001</v>
      </c>
      <c r="DX22" s="77">
        <v>2979.0311953680002</v>
      </c>
      <c r="DY22" s="77">
        <v>3112.4807878390002</v>
      </c>
      <c r="DZ22" s="77">
        <v>3499.5086232599988</v>
      </c>
      <c r="EA22" s="77">
        <v>3562.1112492799994</v>
      </c>
      <c r="EB22" s="77">
        <v>3428.7941090400013</v>
      </c>
      <c r="EC22" s="77">
        <v>3793.1181937800002</v>
      </c>
    </row>
    <row r="23" spans="1:133" x14ac:dyDescent="0.35">
      <c r="A23" s="79" t="s">
        <v>219</v>
      </c>
      <c r="B23" s="116" t="s">
        <v>127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77">
        <v>1383.8</v>
      </c>
      <c r="BO23" s="77">
        <v>1296.8</v>
      </c>
      <c r="BP23" s="77">
        <v>1331.9</v>
      </c>
      <c r="BQ23" s="77">
        <v>1482.3</v>
      </c>
      <c r="BR23" s="77">
        <v>1475.1</v>
      </c>
      <c r="BS23" s="77">
        <v>1473.6</v>
      </c>
      <c r="BT23" s="77">
        <v>1608.6</v>
      </c>
      <c r="BU23" s="77">
        <v>1854.7</v>
      </c>
      <c r="BV23" s="77">
        <v>1985.6</v>
      </c>
      <c r="BW23" s="77">
        <v>1901.4</v>
      </c>
      <c r="BX23" s="77">
        <v>2043.4</v>
      </c>
      <c r="BY23" s="77">
        <v>2178.1</v>
      </c>
      <c r="BZ23" s="77">
        <v>2457</v>
      </c>
      <c r="CA23" s="77">
        <v>2374</v>
      </c>
      <c r="CB23" s="77">
        <v>2538.7999999999997</v>
      </c>
      <c r="CC23" s="77">
        <v>2600.2000000000003</v>
      </c>
      <c r="CD23" s="77">
        <v>2696.2</v>
      </c>
      <c r="CE23" s="77">
        <v>2546.4999999999995</v>
      </c>
      <c r="CF23" s="77">
        <v>2806.2</v>
      </c>
      <c r="CG23" s="77">
        <v>2751.5999999999995</v>
      </c>
      <c r="CH23" s="77">
        <v>3092.6</v>
      </c>
      <c r="CI23" s="77">
        <v>2806.9</v>
      </c>
      <c r="CJ23" s="77">
        <v>2659.3</v>
      </c>
      <c r="CK23" s="77">
        <v>2878.8</v>
      </c>
      <c r="CL23" s="77">
        <v>3120.5</v>
      </c>
      <c r="CM23" s="77">
        <v>2937.5</v>
      </c>
      <c r="CN23" s="77">
        <v>2894.9</v>
      </c>
      <c r="CO23" s="77">
        <v>2912.6</v>
      </c>
      <c r="CP23" s="77">
        <v>3173.3221096700004</v>
      </c>
      <c r="CQ23" s="77">
        <v>2986.2377943100005</v>
      </c>
      <c r="CR23" s="77">
        <v>2970.5535278299999</v>
      </c>
      <c r="CS23" s="77">
        <v>3144.9745019999991</v>
      </c>
      <c r="CT23" s="77">
        <v>3476.3320728000003</v>
      </c>
      <c r="CU23" s="77">
        <v>3342.6310533599999</v>
      </c>
      <c r="CV23" s="77">
        <v>3215.6312342899996</v>
      </c>
      <c r="CW23" s="77">
        <v>3299.2128647</v>
      </c>
      <c r="CX23" s="77">
        <v>3616.6493784499994</v>
      </c>
      <c r="CY23" s="77">
        <v>3438.4081667099999</v>
      </c>
      <c r="CZ23" s="77">
        <v>3249.1047471900001</v>
      </c>
      <c r="DA23" s="77">
        <v>3242.5296297800005</v>
      </c>
      <c r="DB23" s="77">
        <v>3630.7415239399993</v>
      </c>
      <c r="DC23" s="77">
        <v>3430.7293933199999</v>
      </c>
      <c r="DD23" s="77">
        <v>3377.6862902899998</v>
      </c>
      <c r="DE23" s="77">
        <v>3315.2752073799998</v>
      </c>
      <c r="DF23" s="77">
        <v>3178.4529916599995</v>
      </c>
      <c r="DG23" s="77">
        <v>1464.7131517999997</v>
      </c>
      <c r="DH23" s="77">
        <v>1525.4444771899998</v>
      </c>
      <c r="DI23" s="77">
        <v>2028.0227903399996</v>
      </c>
      <c r="DJ23" s="77">
        <v>2173.6126775700004</v>
      </c>
      <c r="DK23" s="77">
        <v>2430.3229724299999</v>
      </c>
      <c r="DL23" s="77">
        <v>2916.3470792799994</v>
      </c>
      <c r="DM23" s="77">
        <v>3153.7755526400001</v>
      </c>
      <c r="DN23" s="77">
        <v>3471.79069308</v>
      </c>
      <c r="DO23" s="77">
        <v>3671.2112093599999</v>
      </c>
      <c r="DP23" s="77">
        <v>3868.6079624600002</v>
      </c>
      <c r="DQ23" s="77">
        <v>4165.7448126899999</v>
      </c>
      <c r="DR23" s="77">
        <v>4443.6521853739996</v>
      </c>
      <c r="DS23" s="77">
        <v>4211.2931950299999</v>
      </c>
      <c r="DT23" s="77">
        <v>4447.3548023000003</v>
      </c>
      <c r="DU23" s="77">
        <v>4638.6857577800001</v>
      </c>
      <c r="DV23" s="77">
        <v>4569.4768420680002</v>
      </c>
      <c r="DW23" s="77">
        <v>4514.3950348830003</v>
      </c>
      <c r="DX23" s="77">
        <v>4585.3510709949996</v>
      </c>
      <c r="DY23" s="77">
        <v>4716.5031583099999</v>
      </c>
      <c r="DZ23" s="77">
        <v>5015.1995739599988</v>
      </c>
      <c r="EA23" s="77">
        <v>4860.0638612899993</v>
      </c>
      <c r="EB23" s="77">
        <v>5030.5686985700013</v>
      </c>
      <c r="EC23" s="77">
        <v>5288.19495826</v>
      </c>
    </row>
    <row r="24" spans="1:133" x14ac:dyDescent="0.35">
      <c r="A24" s="79" t="s">
        <v>220</v>
      </c>
      <c r="B24" s="116" t="s">
        <v>128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77">
        <v>582.4</v>
      </c>
      <c r="BO24" s="77">
        <v>482.5</v>
      </c>
      <c r="BP24" s="77">
        <v>512</v>
      </c>
      <c r="BQ24" s="77">
        <v>614</v>
      </c>
      <c r="BR24" s="77">
        <v>621.6</v>
      </c>
      <c r="BS24" s="77">
        <v>665.2</v>
      </c>
      <c r="BT24" s="77">
        <v>731.5</v>
      </c>
      <c r="BU24" s="77">
        <v>769.5</v>
      </c>
      <c r="BV24" s="77">
        <v>1052.3</v>
      </c>
      <c r="BW24" s="77">
        <v>1055</v>
      </c>
      <c r="BX24" s="77">
        <v>970.7</v>
      </c>
      <c r="BY24" s="77">
        <v>1224.5</v>
      </c>
      <c r="BZ24" s="77">
        <v>1002.9</v>
      </c>
      <c r="CA24" s="77">
        <v>987.9000000000002</v>
      </c>
      <c r="CB24" s="77">
        <v>1102.6999999999998</v>
      </c>
      <c r="CC24" s="77">
        <v>1317.3</v>
      </c>
      <c r="CD24" s="77">
        <v>1084.2</v>
      </c>
      <c r="CE24" s="77">
        <v>1236.1000000000001</v>
      </c>
      <c r="CF24" s="77">
        <v>1301.0000000000002</v>
      </c>
      <c r="CG24" s="77">
        <v>1521.1</v>
      </c>
      <c r="CH24" s="77">
        <v>1291.9000000000001</v>
      </c>
      <c r="CI24" s="77">
        <v>1112.0999999999999</v>
      </c>
      <c r="CJ24" s="77">
        <v>1173.4000000000001</v>
      </c>
      <c r="CK24" s="77">
        <v>1363.2</v>
      </c>
      <c r="CL24" s="77">
        <v>1322.1</v>
      </c>
      <c r="CM24" s="77">
        <v>1088.2</v>
      </c>
      <c r="CN24" s="77">
        <v>1178.5999999999999</v>
      </c>
      <c r="CO24" s="77">
        <v>1234.9000000000001</v>
      </c>
      <c r="CP24" s="77">
        <v>1189.4037827500001</v>
      </c>
      <c r="CQ24" s="77">
        <v>1163.8419391599998</v>
      </c>
      <c r="CR24" s="77">
        <v>1174.4380179499999</v>
      </c>
      <c r="CS24" s="77">
        <v>1252.9587339499999</v>
      </c>
      <c r="CT24" s="77">
        <v>1228.1701692799998</v>
      </c>
      <c r="CU24" s="77">
        <v>1110.70962592</v>
      </c>
      <c r="CV24" s="77">
        <v>1138.43000981</v>
      </c>
      <c r="CW24" s="77">
        <v>1195.9412105900003</v>
      </c>
      <c r="CX24" s="77">
        <v>1478.0406959799996</v>
      </c>
      <c r="CY24" s="77">
        <v>1099.45742928</v>
      </c>
      <c r="CZ24" s="77">
        <v>1237.2258993099997</v>
      </c>
      <c r="DA24" s="77">
        <v>1393.9780352099999</v>
      </c>
      <c r="DB24" s="77">
        <v>1377.96891923</v>
      </c>
      <c r="DC24" s="77">
        <v>1286.9091567999999</v>
      </c>
      <c r="DD24" s="77">
        <v>1235.2026236599997</v>
      </c>
      <c r="DE24" s="77">
        <v>1199.3983105100001</v>
      </c>
      <c r="DF24" s="77">
        <v>1184.90918489</v>
      </c>
      <c r="DG24" s="77">
        <v>466.06330495000003</v>
      </c>
      <c r="DH24" s="77">
        <v>728.68559343999993</v>
      </c>
      <c r="DI24" s="77">
        <v>800.27412960000015</v>
      </c>
      <c r="DJ24" s="77">
        <v>856.56254058000002</v>
      </c>
      <c r="DK24" s="77">
        <v>941.84092800000008</v>
      </c>
      <c r="DL24" s="77">
        <v>1056.3022206900002</v>
      </c>
      <c r="DM24" s="77">
        <v>1262.33566021</v>
      </c>
      <c r="DN24" s="77">
        <v>1378.2281459000001</v>
      </c>
      <c r="DO24" s="77">
        <v>1347.7913748599999</v>
      </c>
      <c r="DP24" s="77">
        <v>1432.19674009</v>
      </c>
      <c r="DQ24" s="77">
        <v>1482.5415004700001</v>
      </c>
      <c r="DR24" s="77">
        <v>1397.3338187469999</v>
      </c>
      <c r="DS24" s="77">
        <v>1297.790869555</v>
      </c>
      <c r="DT24" s="77">
        <v>1523.9205108599999</v>
      </c>
      <c r="DU24" s="77">
        <v>1828.85219308</v>
      </c>
      <c r="DV24" s="77">
        <v>1424.131433642</v>
      </c>
      <c r="DW24" s="77">
        <v>1311.271989008</v>
      </c>
      <c r="DX24" s="77">
        <v>1606.3198756270001</v>
      </c>
      <c r="DY24" s="77">
        <v>1604.0223704709999</v>
      </c>
      <c r="DZ24" s="77">
        <v>1515.6909506999998</v>
      </c>
      <c r="EA24" s="77">
        <v>1297.9526120099999</v>
      </c>
      <c r="EB24" s="77">
        <v>1601.77458953</v>
      </c>
      <c r="EC24" s="77">
        <v>1495.0767644800001</v>
      </c>
    </row>
    <row r="25" spans="1:133" x14ac:dyDescent="0.35">
      <c r="A25" s="79" t="s">
        <v>221</v>
      </c>
      <c r="B25" s="117" t="s">
        <v>132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77">
        <v>0</v>
      </c>
      <c r="BO25" s="77">
        <v>0</v>
      </c>
      <c r="BP25" s="77">
        <v>0</v>
      </c>
      <c r="BQ25" s="77">
        <v>0</v>
      </c>
      <c r="BR25" s="77">
        <v>0</v>
      </c>
      <c r="BS25" s="77">
        <v>0</v>
      </c>
      <c r="BT25" s="77">
        <v>0</v>
      </c>
      <c r="BU25" s="77">
        <v>0</v>
      </c>
      <c r="BV25" s="77">
        <v>0</v>
      </c>
      <c r="BW25" s="77">
        <v>0</v>
      </c>
      <c r="BX25" s="77">
        <v>0</v>
      </c>
      <c r="BY25" s="77">
        <v>0</v>
      </c>
      <c r="BZ25" s="77">
        <v>0</v>
      </c>
      <c r="CA25" s="77">
        <v>0</v>
      </c>
      <c r="CB25" s="77">
        <v>0</v>
      </c>
      <c r="CC25" s="77">
        <v>0</v>
      </c>
      <c r="CD25" s="77">
        <v>0</v>
      </c>
      <c r="CE25" s="77">
        <v>0</v>
      </c>
      <c r="CF25" s="77">
        <v>0</v>
      </c>
      <c r="CG25" s="77">
        <v>0</v>
      </c>
      <c r="CH25" s="77">
        <v>0</v>
      </c>
      <c r="CI25" s="77">
        <v>0</v>
      </c>
      <c r="CJ25" s="77">
        <v>0</v>
      </c>
      <c r="CK25" s="77">
        <v>0</v>
      </c>
      <c r="CL25" s="77">
        <v>0</v>
      </c>
      <c r="CM25" s="77">
        <v>0</v>
      </c>
      <c r="CN25" s="77">
        <v>0</v>
      </c>
      <c r="CO25" s="77">
        <v>0</v>
      </c>
      <c r="CP25" s="77">
        <v>0</v>
      </c>
      <c r="CQ25" s="77">
        <v>0</v>
      </c>
      <c r="CR25" s="77">
        <v>0</v>
      </c>
      <c r="CS25" s="77">
        <v>0</v>
      </c>
      <c r="CT25" s="77">
        <v>0</v>
      </c>
      <c r="CU25" s="77">
        <v>0</v>
      </c>
      <c r="CV25" s="77">
        <v>0</v>
      </c>
      <c r="CW25" s="77">
        <v>0</v>
      </c>
      <c r="CX25" s="77">
        <v>0</v>
      </c>
      <c r="CY25" s="77">
        <v>0</v>
      </c>
      <c r="CZ25" s="77">
        <v>0</v>
      </c>
      <c r="DA25" s="77">
        <v>0</v>
      </c>
      <c r="DB25" s="77">
        <v>0</v>
      </c>
      <c r="DC25" s="77">
        <v>0</v>
      </c>
      <c r="DD25" s="77">
        <v>0</v>
      </c>
      <c r="DE25" s="77">
        <v>0</v>
      </c>
      <c r="DF25" s="77">
        <v>0</v>
      </c>
      <c r="DG25" s="77">
        <v>0</v>
      </c>
      <c r="DH25" s="77">
        <v>0</v>
      </c>
      <c r="DI25" s="77">
        <v>0</v>
      </c>
      <c r="DJ25" s="77">
        <v>0</v>
      </c>
      <c r="DK25" s="77">
        <v>0</v>
      </c>
      <c r="DL25" s="77">
        <v>0</v>
      </c>
      <c r="DM25" s="77">
        <v>0</v>
      </c>
      <c r="DN25" s="77">
        <v>0</v>
      </c>
      <c r="DO25" s="77">
        <v>0</v>
      </c>
      <c r="DP25" s="77">
        <v>0</v>
      </c>
      <c r="DQ25" s="77">
        <v>0</v>
      </c>
      <c r="DR25" s="77">
        <v>0</v>
      </c>
      <c r="DS25" s="77">
        <v>0</v>
      </c>
      <c r="DT25" s="77">
        <v>0</v>
      </c>
      <c r="DU25" s="77">
        <v>0</v>
      </c>
      <c r="DV25" s="77">
        <v>0</v>
      </c>
      <c r="DW25" s="77">
        <v>0</v>
      </c>
      <c r="DX25" s="77">
        <v>0</v>
      </c>
      <c r="DY25" s="77">
        <v>0</v>
      </c>
      <c r="DZ25" s="77">
        <v>0</v>
      </c>
      <c r="EA25" s="77">
        <v>0</v>
      </c>
      <c r="EB25" s="77">
        <v>0</v>
      </c>
      <c r="EC25" s="77">
        <v>0</v>
      </c>
    </row>
    <row r="26" spans="1:133" x14ac:dyDescent="0.35">
      <c r="A26" s="79" t="s">
        <v>222</v>
      </c>
      <c r="B26" s="117" t="s">
        <v>195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77">
        <v>0</v>
      </c>
      <c r="BO26" s="77">
        <v>0</v>
      </c>
      <c r="BP26" s="77">
        <v>0</v>
      </c>
      <c r="BQ26" s="77">
        <v>0</v>
      </c>
      <c r="BR26" s="77">
        <v>0</v>
      </c>
      <c r="BS26" s="77">
        <v>0</v>
      </c>
      <c r="BT26" s="77">
        <v>0</v>
      </c>
      <c r="BU26" s="77">
        <v>0</v>
      </c>
      <c r="BV26" s="77">
        <v>0</v>
      </c>
      <c r="BW26" s="77">
        <v>0</v>
      </c>
      <c r="BX26" s="77">
        <v>0</v>
      </c>
      <c r="BY26" s="77">
        <v>0</v>
      </c>
      <c r="BZ26" s="77">
        <v>0</v>
      </c>
      <c r="CA26" s="77">
        <v>0</v>
      </c>
      <c r="CB26" s="77">
        <v>0</v>
      </c>
      <c r="CC26" s="77">
        <v>0</v>
      </c>
      <c r="CD26" s="77">
        <v>0</v>
      </c>
      <c r="CE26" s="77">
        <v>0</v>
      </c>
      <c r="CF26" s="77">
        <v>0</v>
      </c>
      <c r="CG26" s="77">
        <v>0</v>
      </c>
      <c r="CH26" s="77">
        <v>0</v>
      </c>
      <c r="CI26" s="77">
        <v>0</v>
      </c>
      <c r="CJ26" s="77">
        <v>0</v>
      </c>
      <c r="CK26" s="77">
        <v>0</v>
      </c>
      <c r="CL26" s="77">
        <v>0</v>
      </c>
      <c r="CM26" s="77">
        <v>0</v>
      </c>
      <c r="CN26" s="77">
        <v>0</v>
      </c>
      <c r="CO26" s="77">
        <v>0</v>
      </c>
      <c r="CP26" s="77">
        <v>0</v>
      </c>
      <c r="CQ26" s="77">
        <v>0</v>
      </c>
      <c r="CR26" s="77">
        <v>0</v>
      </c>
      <c r="CS26" s="77">
        <v>0</v>
      </c>
      <c r="CT26" s="77">
        <v>0</v>
      </c>
      <c r="CU26" s="77">
        <v>0</v>
      </c>
      <c r="CV26" s="77">
        <v>0</v>
      </c>
      <c r="CW26" s="77">
        <v>0</v>
      </c>
      <c r="CX26" s="77">
        <v>0</v>
      </c>
      <c r="CY26" s="77">
        <v>0</v>
      </c>
      <c r="CZ26" s="77">
        <v>0</v>
      </c>
      <c r="DA26" s="77">
        <v>0</v>
      </c>
      <c r="DB26" s="77">
        <v>0</v>
      </c>
      <c r="DC26" s="77">
        <v>0</v>
      </c>
      <c r="DD26" s="77">
        <v>0</v>
      </c>
      <c r="DE26" s="77">
        <v>0</v>
      </c>
      <c r="DF26" s="77">
        <v>0</v>
      </c>
      <c r="DG26" s="77">
        <v>0</v>
      </c>
      <c r="DH26" s="77">
        <v>0</v>
      </c>
      <c r="DI26" s="77">
        <v>0</v>
      </c>
      <c r="DJ26" s="77">
        <v>0</v>
      </c>
      <c r="DK26" s="77">
        <v>0</v>
      </c>
      <c r="DL26" s="77">
        <v>0</v>
      </c>
      <c r="DM26" s="77">
        <v>0</v>
      </c>
      <c r="DN26" s="77">
        <v>0</v>
      </c>
      <c r="DO26" s="77">
        <v>0</v>
      </c>
      <c r="DP26" s="77">
        <v>0</v>
      </c>
      <c r="DQ26" s="77">
        <v>0</v>
      </c>
      <c r="DR26" s="77">
        <v>0</v>
      </c>
      <c r="DS26" s="77">
        <v>0</v>
      </c>
      <c r="DT26" s="77">
        <v>0</v>
      </c>
      <c r="DU26" s="77">
        <v>0</v>
      </c>
      <c r="DV26" s="77">
        <v>0</v>
      </c>
      <c r="DW26" s="77">
        <v>0</v>
      </c>
      <c r="DX26" s="77">
        <v>0</v>
      </c>
      <c r="DY26" s="77">
        <v>0</v>
      </c>
      <c r="DZ26" s="77">
        <v>0</v>
      </c>
      <c r="EA26" s="77">
        <v>0</v>
      </c>
      <c r="EB26" s="77">
        <v>0</v>
      </c>
      <c r="EC26" s="77">
        <v>0</v>
      </c>
    </row>
    <row r="27" spans="1:133" x14ac:dyDescent="0.35">
      <c r="A27" s="79" t="s">
        <v>223</v>
      </c>
      <c r="B27" s="117" t="s">
        <v>133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77">
        <v>0.9</v>
      </c>
      <c r="BO27" s="77">
        <v>0.7</v>
      </c>
      <c r="BP27" s="77">
        <v>0.9</v>
      </c>
      <c r="BQ27" s="77">
        <v>0.8</v>
      </c>
      <c r="BR27" s="77">
        <v>0.8</v>
      </c>
      <c r="BS27" s="77">
        <v>0.9</v>
      </c>
      <c r="BT27" s="77">
        <v>0.8</v>
      </c>
      <c r="BU27" s="77">
        <v>0.9</v>
      </c>
      <c r="BV27" s="77">
        <v>2.2999999999999998</v>
      </c>
      <c r="BW27" s="77">
        <v>2.2999999999999998</v>
      </c>
      <c r="BX27" s="77">
        <v>2.2999999999999998</v>
      </c>
      <c r="BY27" s="77">
        <v>3.2</v>
      </c>
      <c r="BZ27" s="77">
        <v>3.2</v>
      </c>
      <c r="CA27" s="77">
        <v>3.2</v>
      </c>
      <c r="CB27" s="77">
        <v>3.2</v>
      </c>
      <c r="CC27" s="77">
        <v>3.2</v>
      </c>
      <c r="CD27" s="77">
        <v>3.7</v>
      </c>
      <c r="CE27" s="77">
        <v>3.7</v>
      </c>
      <c r="CF27" s="77">
        <v>3.7</v>
      </c>
      <c r="CG27" s="77">
        <v>3.7</v>
      </c>
      <c r="CH27" s="77">
        <v>4.0999999999999996</v>
      </c>
      <c r="CI27" s="77">
        <v>4.0999999999999996</v>
      </c>
      <c r="CJ27" s="77">
        <v>4.2</v>
      </c>
      <c r="CK27" s="77">
        <v>4.3</v>
      </c>
      <c r="CL27" s="77">
        <v>4.0999999999999996</v>
      </c>
      <c r="CM27" s="77">
        <v>4.0999999999999996</v>
      </c>
      <c r="CN27" s="77">
        <v>4.2</v>
      </c>
      <c r="CO27" s="77">
        <v>4.3</v>
      </c>
      <c r="CP27" s="77">
        <v>3.7037</v>
      </c>
      <c r="CQ27" s="77">
        <v>3.7073999999999998</v>
      </c>
      <c r="CR27" s="77">
        <v>3.8037999999999998</v>
      </c>
      <c r="CS27" s="77">
        <v>3.8075999999999999</v>
      </c>
      <c r="CT27" s="77">
        <v>3.9039000000000001</v>
      </c>
      <c r="CU27" s="77">
        <v>3.9077999999999999</v>
      </c>
      <c r="CV27" s="77">
        <v>4.1040999999999999</v>
      </c>
      <c r="CW27" s="77">
        <v>4.2084000000000001</v>
      </c>
      <c r="CX27" s="77">
        <v>4.1040999999999999</v>
      </c>
      <c r="CY27" s="77">
        <v>4.008</v>
      </c>
      <c r="CZ27" s="77">
        <v>4.1040999999999999</v>
      </c>
      <c r="DA27" s="77">
        <v>4.2084000000000001</v>
      </c>
      <c r="DB27" s="77">
        <v>4.2013999999999996</v>
      </c>
      <c r="DC27" s="77">
        <v>4.0023600000000004</v>
      </c>
      <c r="DD27" s="77">
        <v>4.1126209999999999</v>
      </c>
      <c r="DE27" s="77">
        <v>4.1002000000000001</v>
      </c>
      <c r="DF27" s="77">
        <v>3.9012359999999999</v>
      </c>
      <c r="DG27" s="77">
        <v>3.1025469999999999</v>
      </c>
      <c r="DH27" s="77">
        <v>3.5002140000000002</v>
      </c>
      <c r="DI27" s="77">
        <v>4.01234</v>
      </c>
      <c r="DJ27" s="77">
        <v>4.1044999999999998</v>
      </c>
      <c r="DK27" s="77">
        <v>4.2002100000000002</v>
      </c>
      <c r="DL27" s="77">
        <v>4.45</v>
      </c>
      <c r="DM27" s="77">
        <v>3.6659869999999999</v>
      </c>
      <c r="DN27" s="77">
        <v>4.0833333300000003</v>
      </c>
      <c r="DO27" s="77">
        <v>4.1166666699999999</v>
      </c>
      <c r="DP27" s="77">
        <v>4.141</v>
      </c>
      <c r="DQ27" s="77">
        <v>3.8391635000000002</v>
      </c>
      <c r="DR27" s="77">
        <v>4.0450408800000002</v>
      </c>
      <c r="DS27" s="77">
        <v>3.75257525</v>
      </c>
      <c r="DT27" s="77">
        <v>3.8988080599999999</v>
      </c>
      <c r="DU27" s="77">
        <v>3.5443709700000001</v>
      </c>
      <c r="DV27" s="77">
        <v>3.8101987899999998</v>
      </c>
      <c r="DW27" s="77">
        <v>3.9346209600000002</v>
      </c>
      <c r="DX27" s="77">
        <v>4.0199040300000002</v>
      </c>
      <c r="DY27" s="77">
        <v>3.69176723</v>
      </c>
      <c r="DZ27" s="77">
        <v>3.5815868599999998</v>
      </c>
      <c r="EA27" s="77">
        <v>3.6985437000000001</v>
      </c>
      <c r="EB27" s="77">
        <v>3.7787097900000002</v>
      </c>
      <c r="EC27" s="77">
        <v>3.4702611999999999</v>
      </c>
    </row>
    <row r="28" spans="1:133" x14ac:dyDescent="0.35">
      <c r="A28" s="79" t="s">
        <v>224</v>
      </c>
      <c r="B28" s="117" t="s">
        <v>134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77">
        <v>0.7</v>
      </c>
      <c r="BO28" s="77">
        <v>0.8</v>
      </c>
      <c r="BP28" s="77">
        <v>1.1000000000000001</v>
      </c>
      <c r="BQ28" s="77">
        <v>1.3</v>
      </c>
      <c r="BR28" s="77">
        <v>1.1000000000000001</v>
      </c>
      <c r="BS28" s="77">
        <v>1.1000000000000001</v>
      </c>
      <c r="BT28" s="77">
        <v>1.2</v>
      </c>
      <c r="BU28" s="77">
        <v>1.1000000000000001</v>
      </c>
      <c r="BV28" s="77">
        <v>1.1000000000000001</v>
      </c>
      <c r="BW28" s="77">
        <v>1</v>
      </c>
      <c r="BX28" s="77">
        <v>1.4</v>
      </c>
      <c r="BY28" s="77">
        <v>1.2</v>
      </c>
      <c r="BZ28" s="77">
        <v>1.9</v>
      </c>
      <c r="CA28" s="77">
        <v>2.2000000000000002</v>
      </c>
      <c r="CB28" s="77">
        <v>2.6</v>
      </c>
      <c r="CC28" s="77">
        <v>3</v>
      </c>
      <c r="CD28" s="77">
        <v>2.7</v>
      </c>
      <c r="CE28" s="77">
        <v>2.6</v>
      </c>
      <c r="CF28" s="77">
        <v>2.9</v>
      </c>
      <c r="CG28" s="77">
        <v>3.1</v>
      </c>
      <c r="CH28" s="77">
        <v>2.8</v>
      </c>
      <c r="CI28" s="77">
        <v>2.8</v>
      </c>
      <c r="CJ28" s="77">
        <v>2.9</v>
      </c>
      <c r="CK28" s="77">
        <v>2.9</v>
      </c>
      <c r="CL28" s="77">
        <v>2.6</v>
      </c>
      <c r="CM28" s="77">
        <v>2.6</v>
      </c>
      <c r="CN28" s="77">
        <v>1.7</v>
      </c>
      <c r="CO28" s="77">
        <v>1.7</v>
      </c>
      <c r="CP28" s="77">
        <v>1.4</v>
      </c>
      <c r="CQ28" s="77">
        <v>1.5</v>
      </c>
      <c r="CR28" s="77">
        <v>1.5</v>
      </c>
      <c r="CS28" s="77">
        <v>1.4</v>
      </c>
      <c r="CT28" s="77">
        <v>1.1000000000000001</v>
      </c>
      <c r="CU28" s="77">
        <v>1.3</v>
      </c>
      <c r="CV28" s="77">
        <v>1.4</v>
      </c>
      <c r="CW28" s="77">
        <v>1.3</v>
      </c>
      <c r="CX28" s="77">
        <v>1.4276961500000001</v>
      </c>
      <c r="CY28" s="77">
        <v>1.5807867600000001</v>
      </c>
      <c r="CZ28" s="77">
        <v>1.43235655</v>
      </c>
      <c r="DA28" s="77">
        <v>1.59311051</v>
      </c>
      <c r="DB28" s="77">
        <v>1.4542509400000001</v>
      </c>
      <c r="DC28" s="77">
        <v>1.5682322099999999</v>
      </c>
      <c r="DD28" s="77">
        <v>1.7254420800000001</v>
      </c>
      <c r="DE28" s="77">
        <v>1.8022628700000001</v>
      </c>
      <c r="DF28" s="77">
        <v>1.5494698099999999</v>
      </c>
      <c r="DG28" s="77">
        <v>0.43104345999999999</v>
      </c>
      <c r="DH28" s="77">
        <v>0.55078305999999999</v>
      </c>
      <c r="DI28" s="77">
        <v>1.9606717600000001</v>
      </c>
      <c r="DJ28" s="77">
        <v>1.1206519399999999</v>
      </c>
      <c r="DK28" s="77">
        <v>0.99418808999999997</v>
      </c>
      <c r="DL28" s="77">
        <v>1.46243115</v>
      </c>
      <c r="DM28" s="77">
        <v>0.92651983999999998</v>
      </c>
      <c r="DN28" s="77">
        <v>1.35693671</v>
      </c>
      <c r="DO28" s="77">
        <v>1.6245005699999999</v>
      </c>
      <c r="DP28" s="77">
        <v>1.7479728999999999</v>
      </c>
      <c r="DQ28" s="77">
        <v>1.7032051800000001</v>
      </c>
      <c r="DR28" s="77">
        <v>2.36225752</v>
      </c>
      <c r="DS28" s="77">
        <v>2.09563816</v>
      </c>
      <c r="DT28" s="77">
        <v>1.0736443899999999</v>
      </c>
      <c r="DU28" s="77">
        <v>2.00694427</v>
      </c>
      <c r="DV28" s="77">
        <v>1.41837346</v>
      </c>
      <c r="DW28" s="77">
        <v>1.3770192400000001</v>
      </c>
      <c r="DX28" s="77">
        <v>1.97685149</v>
      </c>
      <c r="DY28" s="77">
        <v>0.72493806000000005</v>
      </c>
      <c r="DZ28" s="77">
        <v>2.24340348</v>
      </c>
      <c r="EA28" s="77">
        <v>2.0260472200000001</v>
      </c>
      <c r="EB28" s="77">
        <v>1.9701649000000001</v>
      </c>
      <c r="EC28" s="77">
        <v>2.5911228400000001</v>
      </c>
    </row>
    <row r="29" spans="1:133" x14ac:dyDescent="0.35">
      <c r="A29" s="79" t="s">
        <v>225</v>
      </c>
      <c r="B29" s="117" t="s">
        <v>135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77">
        <v>774.5</v>
      </c>
      <c r="BO29" s="77">
        <v>753.6</v>
      </c>
      <c r="BP29" s="77">
        <v>783.2</v>
      </c>
      <c r="BQ29" s="77">
        <v>827.6</v>
      </c>
      <c r="BR29" s="77">
        <v>805.5</v>
      </c>
      <c r="BS29" s="77">
        <v>805.5</v>
      </c>
      <c r="BT29" s="77">
        <v>878.2</v>
      </c>
      <c r="BU29" s="77">
        <v>946.2</v>
      </c>
      <c r="BV29" s="77">
        <v>1020.7</v>
      </c>
      <c r="BW29" s="77">
        <v>944.3</v>
      </c>
      <c r="BX29" s="77">
        <v>1021.9</v>
      </c>
      <c r="BY29" s="77">
        <v>1046</v>
      </c>
      <c r="BZ29" s="77">
        <v>1169.5999999999999</v>
      </c>
      <c r="CA29" s="77">
        <v>1139.7</v>
      </c>
      <c r="CB29" s="77">
        <v>1230.3</v>
      </c>
      <c r="CC29" s="77">
        <v>1266.5999999999999</v>
      </c>
      <c r="CD29" s="77">
        <v>1263.5</v>
      </c>
      <c r="CE29" s="77">
        <v>1224.2</v>
      </c>
      <c r="CF29" s="77">
        <v>1318.7</v>
      </c>
      <c r="CG29" s="77">
        <v>1375.8</v>
      </c>
      <c r="CH29" s="77">
        <v>1403.7</v>
      </c>
      <c r="CI29" s="77">
        <v>1324.1</v>
      </c>
      <c r="CJ29" s="77">
        <v>1308</v>
      </c>
      <c r="CK29" s="77">
        <v>1420.7</v>
      </c>
      <c r="CL29" s="77">
        <v>1365.5</v>
      </c>
      <c r="CM29" s="77">
        <v>1302</v>
      </c>
      <c r="CN29" s="77">
        <v>1385.6</v>
      </c>
      <c r="CO29" s="77">
        <v>1387.2</v>
      </c>
      <c r="CP29" s="77">
        <v>1383.0152</v>
      </c>
      <c r="CQ29" s="77">
        <v>1283.4902</v>
      </c>
      <c r="CR29" s="77">
        <v>1433.9813000000001</v>
      </c>
      <c r="CS29" s="77">
        <v>1503.7649999999999</v>
      </c>
      <c r="CT29" s="77">
        <v>1594.4347000000002</v>
      </c>
      <c r="CU29" s="77">
        <v>1525.7809999999997</v>
      </c>
      <c r="CV29" s="77">
        <v>1632.1085</v>
      </c>
      <c r="CW29" s="77">
        <v>1706.6801</v>
      </c>
      <c r="CX29" s="77">
        <v>1669.56492428</v>
      </c>
      <c r="CY29" s="77">
        <v>1628.2610536899999</v>
      </c>
      <c r="CZ29" s="77">
        <v>1684.2663333099999</v>
      </c>
      <c r="DA29" s="77">
        <v>1698.0011130900002</v>
      </c>
      <c r="DB29" s="77">
        <v>1679.7871977100001</v>
      </c>
      <c r="DC29" s="77">
        <v>1646.82636746</v>
      </c>
      <c r="DD29" s="77">
        <v>1793.7349748399999</v>
      </c>
      <c r="DE29" s="77">
        <v>1820.8899372699998</v>
      </c>
      <c r="DF29" s="77">
        <v>1720.5067803299996</v>
      </c>
      <c r="DG29" s="77">
        <v>1060.1201051399999</v>
      </c>
      <c r="DH29" s="77">
        <v>1122.3391816000001</v>
      </c>
      <c r="DI29" s="77">
        <v>1388.32589287</v>
      </c>
      <c r="DJ29" s="77">
        <v>1389.6310233300003</v>
      </c>
      <c r="DK29" s="77">
        <v>1551.5285136</v>
      </c>
      <c r="DL29" s="77">
        <v>1749.3338108399998</v>
      </c>
      <c r="DM29" s="77">
        <v>1956.5416152400001</v>
      </c>
      <c r="DN29" s="77">
        <v>1859.3160922300001</v>
      </c>
      <c r="DO29" s="77">
        <v>1996.75808557</v>
      </c>
      <c r="DP29" s="77">
        <v>2125.50411472</v>
      </c>
      <c r="DQ29" s="77">
        <v>2283.03066446</v>
      </c>
      <c r="DR29" s="77">
        <v>2286.6127205900002</v>
      </c>
      <c r="DS29" s="77">
        <v>2226.1631102000001</v>
      </c>
      <c r="DT29" s="77">
        <v>2375.6691826299998</v>
      </c>
      <c r="DU29" s="77">
        <v>2425.40425228</v>
      </c>
      <c r="DV29" s="77">
        <v>2191.3500237479998</v>
      </c>
      <c r="DW29" s="77">
        <v>2208.843181747</v>
      </c>
      <c r="DX29" s="77">
        <v>2340.0137497199999</v>
      </c>
      <c r="DY29" s="77">
        <v>2348.26846901</v>
      </c>
      <c r="DZ29" s="77">
        <v>2551.6323356900002</v>
      </c>
      <c r="EA29" s="77">
        <v>2482.63396487</v>
      </c>
      <c r="EB29" s="77">
        <v>2637.46883114</v>
      </c>
      <c r="EC29" s="77">
        <v>2674.6736540400002</v>
      </c>
    </row>
    <row r="30" spans="1:133" x14ac:dyDescent="0.35">
      <c r="A30" s="79" t="s">
        <v>226</v>
      </c>
      <c r="B30" s="119" t="s">
        <v>136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77">
        <v>201</v>
      </c>
      <c r="BO30" s="77">
        <v>171.8</v>
      </c>
      <c r="BP30" s="77">
        <v>205.1</v>
      </c>
      <c r="BQ30" s="77">
        <v>217.6</v>
      </c>
      <c r="BR30" s="77">
        <v>219.5</v>
      </c>
      <c r="BS30" s="77">
        <v>194.1</v>
      </c>
      <c r="BT30" s="77">
        <v>232.4</v>
      </c>
      <c r="BU30" s="77">
        <v>230.1</v>
      </c>
      <c r="BV30" s="77">
        <v>268.39999999999998</v>
      </c>
      <c r="BW30" s="77">
        <v>222.9</v>
      </c>
      <c r="BX30" s="77">
        <v>301.3</v>
      </c>
      <c r="BY30" s="77">
        <v>318.60000000000002</v>
      </c>
      <c r="BZ30" s="77">
        <v>363.3</v>
      </c>
      <c r="CA30" s="77">
        <v>340.8</v>
      </c>
      <c r="CB30" s="77">
        <v>402.79999999999995</v>
      </c>
      <c r="CC30" s="77">
        <v>414.5</v>
      </c>
      <c r="CD30" s="77">
        <v>460.3</v>
      </c>
      <c r="CE30" s="77">
        <v>430.90000000000003</v>
      </c>
      <c r="CF30" s="77">
        <v>494.7</v>
      </c>
      <c r="CG30" s="77">
        <v>499.6</v>
      </c>
      <c r="CH30" s="77">
        <v>528</v>
      </c>
      <c r="CI30" s="77">
        <v>507.3</v>
      </c>
      <c r="CJ30" s="77">
        <v>470.4</v>
      </c>
      <c r="CK30" s="77">
        <v>513.79999999999995</v>
      </c>
      <c r="CL30" s="77">
        <v>472.3</v>
      </c>
      <c r="CM30" s="77">
        <v>397.8</v>
      </c>
      <c r="CN30" s="77">
        <v>476.5</v>
      </c>
      <c r="CO30" s="77">
        <v>459.6</v>
      </c>
      <c r="CP30" s="77">
        <v>488.28840000000002</v>
      </c>
      <c r="CQ30" s="77">
        <v>431.68540000000002</v>
      </c>
      <c r="CR30" s="77">
        <v>549.72359999999992</v>
      </c>
      <c r="CS30" s="77">
        <v>579.32140000000004</v>
      </c>
      <c r="CT30" s="77">
        <v>591.55869999999993</v>
      </c>
      <c r="CU30" s="77">
        <v>549.71229999999991</v>
      </c>
      <c r="CV30" s="77">
        <v>626.00920000000008</v>
      </c>
      <c r="CW30" s="77">
        <v>637.51729999999998</v>
      </c>
      <c r="CX30" s="77">
        <v>674.48022548999995</v>
      </c>
      <c r="CY30" s="77">
        <v>593.86245731999998</v>
      </c>
      <c r="CZ30" s="77">
        <v>629.79890044000001</v>
      </c>
      <c r="DA30" s="77">
        <v>623.67354321000005</v>
      </c>
      <c r="DB30" s="77">
        <v>631.07749612999999</v>
      </c>
      <c r="DC30" s="77">
        <v>600.93717560999994</v>
      </c>
      <c r="DD30" s="77">
        <v>664.36949693999998</v>
      </c>
      <c r="DE30" s="77">
        <v>634.3764936</v>
      </c>
      <c r="DF30" s="77">
        <v>553.35596085999987</v>
      </c>
      <c r="DG30" s="77">
        <v>8.7829431499999995</v>
      </c>
      <c r="DH30" s="77">
        <v>26.555602799999999</v>
      </c>
      <c r="DI30" s="77">
        <v>135.24303298000001</v>
      </c>
      <c r="DJ30" s="77">
        <v>155.38775236000001</v>
      </c>
      <c r="DK30" s="77">
        <v>262.57410836000003</v>
      </c>
      <c r="DL30" s="77">
        <v>387.91033931999999</v>
      </c>
      <c r="DM30" s="77">
        <v>496.53177314999999</v>
      </c>
      <c r="DN30" s="77">
        <v>503.97984478000001</v>
      </c>
      <c r="DO30" s="77">
        <v>619.48174387999995</v>
      </c>
      <c r="DP30" s="77">
        <v>733.98857623000004</v>
      </c>
      <c r="DQ30" s="77">
        <v>807.52792784999997</v>
      </c>
      <c r="DR30" s="77">
        <v>792.69460364999998</v>
      </c>
      <c r="DS30" s="77">
        <v>731.31898133000004</v>
      </c>
      <c r="DT30" s="77">
        <v>779.47832223</v>
      </c>
      <c r="DU30" s="77">
        <v>805.17649792999998</v>
      </c>
      <c r="DV30" s="77">
        <v>792.87754624000002</v>
      </c>
      <c r="DW30" s="77">
        <v>736.91736968999999</v>
      </c>
      <c r="DX30" s="77">
        <v>777.07490929000005</v>
      </c>
      <c r="DY30" s="77">
        <v>772.08056352000006</v>
      </c>
      <c r="DZ30" s="77">
        <v>803.21568861999992</v>
      </c>
      <c r="EA30" s="77">
        <v>742.13350493999997</v>
      </c>
      <c r="EB30" s="77">
        <v>807.11886101000005</v>
      </c>
      <c r="EC30" s="77">
        <v>850.29386094999995</v>
      </c>
    </row>
    <row r="31" spans="1:133" x14ac:dyDescent="0.35">
      <c r="A31" s="79" t="s">
        <v>227</v>
      </c>
      <c r="B31" s="119" t="s">
        <v>137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77">
        <v>5.2</v>
      </c>
      <c r="BO31" s="77">
        <v>5.6</v>
      </c>
      <c r="BP31" s="77">
        <v>5.5</v>
      </c>
      <c r="BQ31" s="77">
        <v>5.8</v>
      </c>
      <c r="BR31" s="77">
        <v>5.0999999999999996</v>
      </c>
      <c r="BS31" s="77">
        <v>6.7</v>
      </c>
      <c r="BT31" s="77">
        <v>6.8</v>
      </c>
      <c r="BU31" s="77">
        <v>6.7</v>
      </c>
      <c r="BV31" s="77">
        <v>7.1</v>
      </c>
      <c r="BW31" s="77">
        <v>6.2</v>
      </c>
      <c r="BX31" s="77">
        <v>6.7</v>
      </c>
      <c r="BY31" s="77">
        <v>8.1999999999999993</v>
      </c>
      <c r="BZ31" s="77">
        <v>0</v>
      </c>
      <c r="CA31" s="77">
        <v>0</v>
      </c>
      <c r="CB31" s="77">
        <v>0</v>
      </c>
      <c r="CC31" s="77">
        <v>0</v>
      </c>
      <c r="CD31" s="77">
        <v>7.5</v>
      </c>
      <c r="CE31" s="77">
        <v>9.3000000000000007</v>
      </c>
      <c r="CF31" s="77">
        <v>9.9</v>
      </c>
      <c r="CG31" s="77">
        <v>12.2</v>
      </c>
      <c r="CH31" s="77">
        <v>9.5</v>
      </c>
      <c r="CI31" s="77">
        <v>11.1</v>
      </c>
      <c r="CJ31" s="77">
        <v>10.4</v>
      </c>
      <c r="CK31" s="77">
        <v>10.199999999999999</v>
      </c>
      <c r="CL31" s="77">
        <v>9.8000000000000007</v>
      </c>
      <c r="CM31" s="77">
        <v>11.1</v>
      </c>
      <c r="CN31" s="77">
        <v>14.6</v>
      </c>
      <c r="CO31" s="77">
        <v>11.6</v>
      </c>
      <c r="CP31" s="77">
        <v>11.738100000000001</v>
      </c>
      <c r="CQ31" s="77">
        <v>13.221399999999999</v>
      </c>
      <c r="CR31" s="77">
        <v>13.445499999999999</v>
      </c>
      <c r="CS31" s="77">
        <v>14.262899999999998</v>
      </c>
      <c r="CT31" s="77">
        <v>12.8551</v>
      </c>
      <c r="CU31" s="77">
        <v>14.110200000000001</v>
      </c>
      <c r="CV31" s="77">
        <v>13.634699999999999</v>
      </c>
      <c r="CW31" s="77">
        <v>14.8935</v>
      </c>
      <c r="CX31" s="77">
        <v>32.09557736</v>
      </c>
      <c r="CY31" s="77">
        <v>34.737920600000002</v>
      </c>
      <c r="CZ31" s="77">
        <v>34.172132810000001</v>
      </c>
      <c r="DA31" s="77">
        <v>35.291114010000001</v>
      </c>
      <c r="DB31" s="77">
        <v>35.871469159999997</v>
      </c>
      <c r="DC31" s="77">
        <v>38.25262146</v>
      </c>
      <c r="DD31" s="77">
        <v>35.65050274</v>
      </c>
      <c r="DE31" s="77">
        <v>36.700978409999998</v>
      </c>
      <c r="DF31" s="77">
        <v>24.59736929</v>
      </c>
      <c r="DG31" s="77">
        <v>7.4455334799999999</v>
      </c>
      <c r="DH31" s="77">
        <v>4.5354498600000008</v>
      </c>
      <c r="DI31" s="77">
        <v>15.249751140000001</v>
      </c>
      <c r="DJ31" s="77">
        <v>18.6713263</v>
      </c>
      <c r="DK31" s="77">
        <v>33.02367246</v>
      </c>
      <c r="DL31" s="77">
        <v>37.413577859999997</v>
      </c>
      <c r="DM31" s="77">
        <v>45.781899689999996</v>
      </c>
      <c r="DN31" s="77">
        <v>32.873222089999999</v>
      </c>
      <c r="DO31" s="77">
        <v>38.33367612</v>
      </c>
      <c r="DP31" s="77">
        <v>38.128219420000001</v>
      </c>
      <c r="DQ31" s="77">
        <v>42.903991750000003</v>
      </c>
      <c r="DR31" s="77">
        <v>35.861332349999998</v>
      </c>
      <c r="DS31" s="77">
        <v>36.04413641</v>
      </c>
      <c r="DT31" s="77">
        <v>35.51747554</v>
      </c>
      <c r="DU31" s="77">
        <v>39.55978357</v>
      </c>
      <c r="DV31" s="77">
        <v>34.572052636000002</v>
      </c>
      <c r="DW31" s="77">
        <v>38.219155336999997</v>
      </c>
      <c r="DX31" s="77">
        <v>35.984819620000003</v>
      </c>
      <c r="DY31" s="77">
        <v>26.182336029999998</v>
      </c>
      <c r="DZ31" s="77">
        <v>37.736133670000001</v>
      </c>
      <c r="EA31" s="77">
        <v>41.386989559999996</v>
      </c>
      <c r="EB31" s="77">
        <v>48.062387019999996</v>
      </c>
      <c r="EC31" s="77">
        <v>39.291446979999996</v>
      </c>
    </row>
    <row r="32" spans="1:133" x14ac:dyDescent="0.35">
      <c r="A32" s="82" t="s">
        <v>228</v>
      </c>
      <c r="B32" s="119" t="s">
        <v>138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77">
        <v>568.29999999999995</v>
      </c>
      <c r="BO32" s="77">
        <v>576.20000000000005</v>
      </c>
      <c r="BP32" s="77">
        <v>572.6</v>
      </c>
      <c r="BQ32" s="77">
        <v>604.20000000000005</v>
      </c>
      <c r="BR32" s="77">
        <v>580.9</v>
      </c>
      <c r="BS32" s="77">
        <v>604.70000000000005</v>
      </c>
      <c r="BT32" s="77">
        <v>639</v>
      </c>
      <c r="BU32" s="77">
        <v>709.40000000000009</v>
      </c>
      <c r="BV32" s="77">
        <v>745.2</v>
      </c>
      <c r="BW32" s="77">
        <v>715.2</v>
      </c>
      <c r="BX32" s="77">
        <v>713.9</v>
      </c>
      <c r="BY32" s="77">
        <v>719.2</v>
      </c>
      <c r="BZ32" s="77">
        <v>18.5</v>
      </c>
      <c r="CA32" s="77">
        <v>18.5</v>
      </c>
      <c r="CB32" s="77">
        <v>18.5</v>
      </c>
      <c r="CC32" s="77">
        <v>18.5</v>
      </c>
      <c r="CD32" s="77">
        <v>795.7</v>
      </c>
      <c r="CE32" s="77">
        <v>784.00000000000011</v>
      </c>
      <c r="CF32" s="77">
        <v>814.1</v>
      </c>
      <c r="CG32" s="77">
        <v>864</v>
      </c>
      <c r="CH32" s="77">
        <v>866.2</v>
      </c>
      <c r="CI32" s="77">
        <v>805.7</v>
      </c>
      <c r="CJ32" s="77">
        <v>827.2</v>
      </c>
      <c r="CK32" s="77">
        <v>896.7</v>
      </c>
      <c r="CL32" s="77">
        <v>883.4</v>
      </c>
      <c r="CM32" s="77">
        <v>893.1</v>
      </c>
      <c r="CN32" s="77">
        <v>894.5</v>
      </c>
      <c r="CO32" s="77">
        <v>916</v>
      </c>
      <c r="CP32" s="77">
        <v>882.98869999999999</v>
      </c>
      <c r="CQ32" s="77">
        <v>838.58339999999998</v>
      </c>
      <c r="CR32" s="77">
        <v>870.81219999999996</v>
      </c>
      <c r="CS32" s="77">
        <v>910.1807</v>
      </c>
      <c r="CT32" s="77">
        <v>990.0209000000001</v>
      </c>
      <c r="CU32" s="77">
        <v>961.95849999999984</v>
      </c>
      <c r="CV32" s="77">
        <v>992.4645999999999</v>
      </c>
      <c r="CW32" s="77">
        <v>1054.2692999999999</v>
      </c>
      <c r="CX32" s="77">
        <v>962.98912142999995</v>
      </c>
      <c r="CY32" s="77">
        <v>999.66067576999978</v>
      </c>
      <c r="CZ32" s="77">
        <v>1020.29530006</v>
      </c>
      <c r="DA32" s="77">
        <v>1039.0364558700001</v>
      </c>
      <c r="DB32" s="77">
        <v>1012.8382324199999</v>
      </c>
      <c r="DC32" s="77">
        <v>1007.63657039</v>
      </c>
      <c r="DD32" s="77">
        <v>1093.71497516</v>
      </c>
      <c r="DE32" s="77">
        <v>1149.8124652599997</v>
      </c>
      <c r="DF32" s="77">
        <v>1142.55345018</v>
      </c>
      <c r="DG32" s="77">
        <v>1043.8916285099999</v>
      </c>
      <c r="DH32" s="77">
        <v>1091.2481289400002</v>
      </c>
      <c r="DI32" s="77">
        <v>1237.8331087499998</v>
      </c>
      <c r="DJ32" s="77">
        <v>1215.57194467</v>
      </c>
      <c r="DK32" s="77">
        <v>1255.9307327800002</v>
      </c>
      <c r="DL32" s="77">
        <v>1324.00989366</v>
      </c>
      <c r="DM32" s="77">
        <v>1414.2279424000001</v>
      </c>
      <c r="DN32" s="77">
        <v>1322.4630253600001</v>
      </c>
      <c r="DO32" s="77">
        <v>1338.9426655699999</v>
      </c>
      <c r="DP32" s="77">
        <v>1353.3873190700001</v>
      </c>
      <c r="DQ32" s="77">
        <v>1432.5987448599999</v>
      </c>
      <c r="DR32" s="77">
        <v>1458.05678459</v>
      </c>
      <c r="DS32" s="77">
        <v>1458.7999924600001</v>
      </c>
      <c r="DT32" s="77">
        <v>1560.6733848599999</v>
      </c>
      <c r="DU32" s="77">
        <v>1580.6679707799999</v>
      </c>
      <c r="DV32" s="77">
        <v>1363.900424872</v>
      </c>
      <c r="DW32" s="77">
        <v>1433.7066567200002</v>
      </c>
      <c r="DX32" s="77">
        <v>1526.9540208100002</v>
      </c>
      <c r="DY32" s="77">
        <v>1550.0055694599998</v>
      </c>
      <c r="DZ32" s="77">
        <v>1710.6805133999999</v>
      </c>
      <c r="EA32" s="77">
        <v>1699.11347037</v>
      </c>
      <c r="EB32" s="77">
        <v>1782.2875831100002</v>
      </c>
      <c r="EC32" s="77">
        <v>1785.0883461099997</v>
      </c>
    </row>
    <row r="33" spans="1:133" x14ac:dyDescent="0.35">
      <c r="A33" s="79" t="s">
        <v>229</v>
      </c>
      <c r="B33" s="117" t="s">
        <v>139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77">
        <v>300.89999999999998</v>
      </c>
      <c r="BO33" s="77">
        <v>267.89999999999998</v>
      </c>
      <c r="BP33" s="77">
        <v>293</v>
      </c>
      <c r="BQ33" s="77">
        <v>346</v>
      </c>
      <c r="BR33" s="77">
        <v>345</v>
      </c>
      <c r="BS33" s="77">
        <v>384.2</v>
      </c>
      <c r="BT33" s="77">
        <v>421.7</v>
      </c>
      <c r="BU33" s="77">
        <v>390.5</v>
      </c>
      <c r="BV33" s="77">
        <v>522.9</v>
      </c>
      <c r="BW33" s="77">
        <v>563</v>
      </c>
      <c r="BX33" s="77">
        <v>469.5</v>
      </c>
      <c r="BY33" s="77">
        <v>659.1</v>
      </c>
      <c r="BZ33" s="77">
        <v>471.7</v>
      </c>
      <c r="CA33" s="77">
        <v>491.20000000000005</v>
      </c>
      <c r="CB33" s="77">
        <v>574.70000000000005</v>
      </c>
      <c r="CC33" s="77">
        <v>823.3</v>
      </c>
      <c r="CD33" s="77">
        <v>523.5</v>
      </c>
      <c r="CE33" s="77">
        <v>523.1</v>
      </c>
      <c r="CF33" s="77">
        <v>514.90000000000009</v>
      </c>
      <c r="CG33" s="77">
        <v>863.4</v>
      </c>
      <c r="CH33" s="77">
        <v>498.5</v>
      </c>
      <c r="CI33" s="77">
        <v>483.2</v>
      </c>
      <c r="CJ33" s="77">
        <v>507.2</v>
      </c>
      <c r="CK33" s="77">
        <v>655.4</v>
      </c>
      <c r="CL33" s="77">
        <v>501.1</v>
      </c>
      <c r="CM33" s="77">
        <v>446</v>
      </c>
      <c r="CN33" s="77">
        <v>492.5</v>
      </c>
      <c r="CO33" s="77">
        <v>518.4</v>
      </c>
      <c r="CP33" s="77">
        <v>426.74930000000006</v>
      </c>
      <c r="CQ33" s="77">
        <v>472.41489999999999</v>
      </c>
      <c r="CR33" s="77">
        <v>472.58169999999996</v>
      </c>
      <c r="CS33" s="77">
        <v>495.05830000000003</v>
      </c>
      <c r="CT33" s="77">
        <v>471.34199999999998</v>
      </c>
      <c r="CU33" s="77">
        <v>471.26489999999995</v>
      </c>
      <c r="CV33" s="77">
        <v>521.19260000000008</v>
      </c>
      <c r="CW33" s="77">
        <v>532.14520000000005</v>
      </c>
      <c r="CX33" s="77">
        <v>519.62961671999994</v>
      </c>
      <c r="CY33" s="77">
        <v>502.95743995000004</v>
      </c>
      <c r="CZ33" s="77">
        <v>523.79575503000001</v>
      </c>
      <c r="DA33" s="77">
        <v>534.30878223000002</v>
      </c>
      <c r="DB33" s="77">
        <v>485.13598881000001</v>
      </c>
      <c r="DC33" s="77">
        <v>500.31006764</v>
      </c>
      <c r="DD33" s="77">
        <v>500.69389684000004</v>
      </c>
      <c r="DE33" s="77">
        <v>493.83218972999993</v>
      </c>
      <c r="DF33" s="77">
        <v>408.07197629000001</v>
      </c>
      <c r="DG33" s="77">
        <v>207.35595899999998</v>
      </c>
      <c r="DH33" s="77">
        <v>242.67242475000003</v>
      </c>
      <c r="DI33" s="77">
        <v>383.82059509000004</v>
      </c>
      <c r="DJ33" s="77">
        <v>412.85664935</v>
      </c>
      <c r="DK33" s="77">
        <v>482.64689050000004</v>
      </c>
      <c r="DL33" s="77">
        <v>609.09889381999994</v>
      </c>
      <c r="DM33" s="77">
        <v>748.22060746</v>
      </c>
      <c r="DN33" s="77">
        <v>756.19372955999995</v>
      </c>
      <c r="DO33" s="77">
        <v>755.11290684000005</v>
      </c>
      <c r="DP33" s="77">
        <v>830.44418074999999</v>
      </c>
      <c r="DQ33" s="77">
        <v>714.42979142000002</v>
      </c>
      <c r="DR33" s="77">
        <v>598.92598321000003</v>
      </c>
      <c r="DS33" s="77">
        <v>585.99752223999997</v>
      </c>
      <c r="DT33" s="77">
        <v>796.23768374999997</v>
      </c>
      <c r="DU33" s="77">
        <v>841.83745900999998</v>
      </c>
      <c r="DV33" s="77">
        <v>566.215927502</v>
      </c>
      <c r="DW33" s="77">
        <v>617.94348531699995</v>
      </c>
      <c r="DX33" s="77">
        <v>868.95093983000004</v>
      </c>
      <c r="DY33" s="77">
        <v>699.45532774000003</v>
      </c>
      <c r="DZ33" s="77">
        <v>676.22514616000001</v>
      </c>
      <c r="EA33" s="77">
        <v>619.18279308000012</v>
      </c>
      <c r="EB33" s="77">
        <v>757.83915112</v>
      </c>
      <c r="EC33" s="77">
        <v>665.16101365999998</v>
      </c>
    </row>
    <row r="34" spans="1:133" x14ac:dyDescent="0.35">
      <c r="A34" s="79" t="s">
        <v>230</v>
      </c>
      <c r="B34" s="119" t="s">
        <v>136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77">
        <v>46.9</v>
      </c>
      <c r="BO34" s="77">
        <v>34.799999999999997</v>
      </c>
      <c r="BP34" s="77">
        <v>35</v>
      </c>
      <c r="BQ34" s="77">
        <v>47.9</v>
      </c>
      <c r="BR34" s="77">
        <v>48.1</v>
      </c>
      <c r="BS34" s="77">
        <v>45.8</v>
      </c>
      <c r="BT34" s="77">
        <v>42</v>
      </c>
      <c r="BU34" s="77">
        <v>40.9</v>
      </c>
      <c r="BV34" s="77">
        <v>43.5</v>
      </c>
      <c r="BW34" s="77">
        <v>43.5</v>
      </c>
      <c r="BX34" s="77">
        <v>43.5</v>
      </c>
      <c r="BY34" s="77">
        <v>43.5</v>
      </c>
      <c r="BZ34" s="77">
        <v>43.3</v>
      </c>
      <c r="CA34" s="77">
        <v>43.3</v>
      </c>
      <c r="CB34" s="77">
        <v>43.3</v>
      </c>
      <c r="CC34" s="77">
        <v>45.599999999999994</v>
      </c>
      <c r="CD34" s="77">
        <v>53.4</v>
      </c>
      <c r="CE34" s="77">
        <v>53.9</v>
      </c>
      <c r="CF34" s="77">
        <v>53.3</v>
      </c>
      <c r="CG34" s="77">
        <v>55.099999999999994</v>
      </c>
      <c r="CH34" s="77">
        <v>44.4</v>
      </c>
      <c r="CI34" s="77">
        <v>52.7</v>
      </c>
      <c r="CJ34" s="77">
        <v>53.6</v>
      </c>
      <c r="CK34" s="77">
        <v>54.5</v>
      </c>
      <c r="CL34" s="77">
        <v>53.4</v>
      </c>
      <c r="CM34" s="77">
        <v>54.7</v>
      </c>
      <c r="CN34" s="77">
        <v>54.7</v>
      </c>
      <c r="CO34" s="77">
        <v>54.5</v>
      </c>
      <c r="CP34" s="77">
        <v>50.652500000000003</v>
      </c>
      <c r="CQ34" s="77">
        <v>51.110199999999999</v>
      </c>
      <c r="CR34" s="77">
        <v>52.405300000000004</v>
      </c>
      <c r="CS34" s="77">
        <v>53.011000000000003</v>
      </c>
      <c r="CT34" s="77">
        <v>51.505099999999999</v>
      </c>
      <c r="CU34" s="77">
        <v>51.810400000000001</v>
      </c>
      <c r="CV34" s="77">
        <v>53.4054</v>
      </c>
      <c r="CW34" s="77">
        <v>54.211000000000006</v>
      </c>
      <c r="CX34" s="77">
        <v>52.3523</v>
      </c>
      <c r="CY34" s="77">
        <v>52.8108</v>
      </c>
      <c r="CZ34" s="77">
        <v>52.405200000000001</v>
      </c>
      <c r="DA34" s="77">
        <v>53.710799999999999</v>
      </c>
      <c r="DB34" s="77">
        <v>53</v>
      </c>
      <c r="DC34" s="77">
        <v>52.7</v>
      </c>
      <c r="DD34" s="77">
        <v>52.91</v>
      </c>
      <c r="DE34" s="77">
        <v>52.870000000000005</v>
      </c>
      <c r="DF34" s="77">
        <v>44</v>
      </c>
      <c r="DG34" s="77">
        <v>23.811999999999998</v>
      </c>
      <c r="DH34" s="77">
        <v>29.905999999999999</v>
      </c>
      <c r="DI34" s="77">
        <v>38</v>
      </c>
      <c r="DJ34" s="77">
        <v>40.11213214</v>
      </c>
      <c r="DK34" s="77">
        <v>37.598699799999999</v>
      </c>
      <c r="DL34" s="77">
        <v>32.572666669999997</v>
      </c>
      <c r="DM34" s="77">
        <v>33.929499999999997</v>
      </c>
      <c r="DN34" s="77">
        <v>35.534055559999999</v>
      </c>
      <c r="DO34" s="77">
        <v>36.75755556</v>
      </c>
      <c r="DP34" s="77">
        <v>36.507263610000003</v>
      </c>
      <c r="DQ34" s="77">
        <v>35.968299999999999</v>
      </c>
      <c r="DR34" s="77">
        <v>36.191793680000004</v>
      </c>
      <c r="DS34" s="77">
        <v>34.743785600000002</v>
      </c>
      <c r="DT34" s="77">
        <v>35.467789639999999</v>
      </c>
      <c r="DU34" s="77">
        <v>32.243445129999998</v>
      </c>
      <c r="DV34" s="77">
        <v>34.661703510000002</v>
      </c>
      <c r="DW34" s="77">
        <v>35.750670569999997</v>
      </c>
      <c r="DX34" s="77">
        <v>35.987526629999998</v>
      </c>
      <c r="DY34" s="77">
        <v>34.105872570000002</v>
      </c>
      <c r="DZ34" s="77">
        <v>32.582001310000003</v>
      </c>
      <c r="EA34" s="77">
        <v>33.605630340000005</v>
      </c>
      <c r="EB34" s="77">
        <v>33.82827503</v>
      </c>
      <c r="EC34" s="77">
        <v>32.059520210000002</v>
      </c>
    </row>
    <row r="35" spans="1:133" x14ac:dyDescent="0.35">
      <c r="A35" s="79" t="s">
        <v>231</v>
      </c>
      <c r="B35" s="124" t="s">
        <v>137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77">
        <v>215.1</v>
      </c>
      <c r="BO35" s="77">
        <v>198</v>
      </c>
      <c r="BP35" s="77">
        <v>216.1</v>
      </c>
      <c r="BQ35" s="77">
        <v>256.8</v>
      </c>
      <c r="BR35" s="77">
        <v>255</v>
      </c>
      <c r="BS35" s="77">
        <v>297.89999999999998</v>
      </c>
      <c r="BT35" s="77">
        <v>336.9</v>
      </c>
      <c r="BU35" s="77">
        <v>308.60000000000002</v>
      </c>
      <c r="BV35" s="77">
        <v>322.5</v>
      </c>
      <c r="BW35" s="77">
        <v>361.6</v>
      </c>
      <c r="BX35" s="77">
        <v>382.9</v>
      </c>
      <c r="BY35" s="77">
        <v>318.89999999999998</v>
      </c>
      <c r="BZ35" s="77">
        <v>0</v>
      </c>
      <c r="CA35" s="77">
        <v>0</v>
      </c>
      <c r="CB35" s="77">
        <v>0</v>
      </c>
      <c r="CC35" s="77">
        <v>0</v>
      </c>
      <c r="CD35" s="77">
        <v>367.99999999999994</v>
      </c>
      <c r="CE35" s="77">
        <v>378.2</v>
      </c>
      <c r="CF35" s="77">
        <v>361.1</v>
      </c>
      <c r="CG35" s="77">
        <v>360.4</v>
      </c>
      <c r="CH35" s="77">
        <v>338.2</v>
      </c>
      <c r="CI35" s="77">
        <v>365.9</v>
      </c>
      <c r="CJ35" s="77">
        <v>391.8</v>
      </c>
      <c r="CK35" s="77">
        <v>411.7</v>
      </c>
      <c r="CL35" s="77">
        <v>340.5</v>
      </c>
      <c r="CM35" s="77">
        <v>294.60000000000002</v>
      </c>
      <c r="CN35" s="77">
        <v>330.2</v>
      </c>
      <c r="CO35" s="77">
        <v>365.9</v>
      </c>
      <c r="CP35" s="77">
        <v>276.19170000000003</v>
      </c>
      <c r="CQ35" s="77">
        <v>324.47500000000002</v>
      </c>
      <c r="CR35" s="77">
        <v>317.22179999999997</v>
      </c>
      <c r="CS35" s="77">
        <v>325.83180000000004</v>
      </c>
      <c r="CT35" s="77">
        <v>302.06540000000001</v>
      </c>
      <c r="CU35" s="77">
        <v>300.97039999999998</v>
      </c>
      <c r="CV35" s="77">
        <v>343.36760000000004</v>
      </c>
      <c r="CW35" s="77">
        <v>356.95590000000004</v>
      </c>
      <c r="CX35" s="77">
        <v>335.30069424999999</v>
      </c>
      <c r="CY35" s="77">
        <v>320.23144724999997</v>
      </c>
      <c r="CZ35" s="77">
        <v>340.87031925000008</v>
      </c>
      <c r="DA35" s="77">
        <v>371.25265524999998</v>
      </c>
      <c r="DB35" s="77">
        <v>326.56840317000001</v>
      </c>
      <c r="DC35" s="77">
        <v>344.36666009999999</v>
      </c>
      <c r="DD35" s="77">
        <v>341.93185901999999</v>
      </c>
      <c r="DE35" s="77">
        <v>337.18431993999997</v>
      </c>
      <c r="DF35" s="77">
        <v>275.51276909000001</v>
      </c>
      <c r="DG35" s="77">
        <v>177.27070824</v>
      </c>
      <c r="DH35" s="77">
        <v>203.30837860000003</v>
      </c>
      <c r="DI35" s="77">
        <v>308.61622138000001</v>
      </c>
      <c r="DJ35" s="77">
        <v>326.75236124000003</v>
      </c>
      <c r="DK35" s="77">
        <v>386.16283395000005</v>
      </c>
      <c r="DL35" s="77">
        <v>497.96644551000003</v>
      </c>
      <c r="DM35" s="77">
        <v>625.01646395</v>
      </c>
      <c r="DN35" s="77">
        <v>618.77035253999998</v>
      </c>
      <c r="DO35" s="77">
        <v>607.53211467000006</v>
      </c>
      <c r="DP35" s="77">
        <v>675.66050596000002</v>
      </c>
      <c r="DQ35" s="77">
        <v>557.78532383000004</v>
      </c>
      <c r="DR35" s="77">
        <v>440.35405886000001</v>
      </c>
      <c r="DS35" s="77">
        <v>431.17171352999998</v>
      </c>
      <c r="DT35" s="77">
        <v>640.52293064000003</v>
      </c>
      <c r="DU35" s="77">
        <v>688.46997696999995</v>
      </c>
      <c r="DV35" s="77">
        <v>398.779691292</v>
      </c>
      <c r="DW35" s="77">
        <v>463.73502898700002</v>
      </c>
      <c r="DX35" s="77">
        <v>706.85924842999998</v>
      </c>
      <c r="DY35" s="77">
        <v>540.29521573</v>
      </c>
      <c r="DZ35" s="77">
        <v>516.39586042000008</v>
      </c>
      <c r="EA35" s="77">
        <v>462.04875203000006</v>
      </c>
      <c r="EB35" s="77">
        <v>589.90236116000005</v>
      </c>
      <c r="EC35" s="77">
        <v>498.88873755999992</v>
      </c>
    </row>
    <row r="36" spans="1:133" x14ac:dyDescent="0.35">
      <c r="A36" s="82" t="s">
        <v>232</v>
      </c>
      <c r="B36" s="124" t="s">
        <v>138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77">
        <v>38.9</v>
      </c>
      <c r="BO36" s="77">
        <v>35.1</v>
      </c>
      <c r="BP36" s="77">
        <v>41.9</v>
      </c>
      <c r="BQ36" s="77">
        <v>41.3</v>
      </c>
      <c r="BR36" s="77">
        <v>41.9</v>
      </c>
      <c r="BS36" s="77">
        <v>40.5</v>
      </c>
      <c r="BT36" s="77">
        <v>42.8</v>
      </c>
      <c r="BU36" s="77">
        <v>41</v>
      </c>
      <c r="BV36" s="77">
        <v>156.9</v>
      </c>
      <c r="BW36" s="77">
        <v>157.9</v>
      </c>
      <c r="BX36" s="77">
        <v>43.1</v>
      </c>
      <c r="BY36" s="77">
        <v>296.7</v>
      </c>
      <c r="BZ36" s="77">
        <v>0</v>
      </c>
      <c r="CA36" s="77">
        <v>0</v>
      </c>
      <c r="CB36" s="77">
        <v>0</v>
      </c>
      <c r="CC36" s="77">
        <v>0</v>
      </c>
      <c r="CD36" s="77">
        <v>102.1</v>
      </c>
      <c r="CE36" s="77">
        <v>91</v>
      </c>
      <c r="CF36" s="77">
        <v>100.5</v>
      </c>
      <c r="CG36" s="77">
        <v>447.9</v>
      </c>
      <c r="CH36" s="77">
        <v>115.9</v>
      </c>
      <c r="CI36" s="77">
        <v>64.599999999999994</v>
      </c>
      <c r="CJ36" s="77">
        <v>61.8</v>
      </c>
      <c r="CK36" s="77">
        <v>189.2</v>
      </c>
      <c r="CL36" s="77">
        <v>107.2</v>
      </c>
      <c r="CM36" s="77">
        <v>96.7</v>
      </c>
      <c r="CN36" s="77">
        <v>107.6</v>
      </c>
      <c r="CO36" s="77">
        <v>98</v>
      </c>
      <c r="CP36" s="77">
        <v>99.905100000000004</v>
      </c>
      <c r="CQ36" s="77">
        <v>96.829700000000003</v>
      </c>
      <c r="CR36" s="77">
        <v>102.9546</v>
      </c>
      <c r="CS36" s="77">
        <v>116.21549999999999</v>
      </c>
      <c r="CT36" s="77">
        <v>117.7715</v>
      </c>
      <c r="CU36" s="77">
        <v>118.4841</v>
      </c>
      <c r="CV36" s="77">
        <v>124.4196</v>
      </c>
      <c r="CW36" s="77">
        <v>120.9783</v>
      </c>
      <c r="CX36" s="77">
        <v>131.97662247</v>
      </c>
      <c r="CY36" s="77">
        <v>129.91519269999998</v>
      </c>
      <c r="CZ36" s="77">
        <v>130.52023578000001</v>
      </c>
      <c r="DA36" s="77">
        <v>109.34532698</v>
      </c>
      <c r="DB36" s="77">
        <v>105.56758563999999</v>
      </c>
      <c r="DC36" s="77">
        <v>103.24340754000001</v>
      </c>
      <c r="DD36" s="77">
        <v>105.85203782000001</v>
      </c>
      <c r="DE36" s="77">
        <v>103.77786979</v>
      </c>
      <c r="DF36" s="77">
        <v>88.559207199999989</v>
      </c>
      <c r="DG36" s="77">
        <v>6.2732507599999998</v>
      </c>
      <c r="DH36" s="77">
        <v>9.4580461499999995</v>
      </c>
      <c r="DI36" s="77">
        <v>37.204373710000006</v>
      </c>
      <c r="DJ36" s="77">
        <v>45.992155970000006</v>
      </c>
      <c r="DK36" s="77">
        <v>58.88535675</v>
      </c>
      <c r="DL36" s="77">
        <v>78.559781639999997</v>
      </c>
      <c r="DM36" s="77">
        <v>89.274643510000004</v>
      </c>
      <c r="DN36" s="77">
        <v>101.88932146000001</v>
      </c>
      <c r="DO36" s="77">
        <v>110.82323661</v>
      </c>
      <c r="DP36" s="77">
        <v>118.27641118</v>
      </c>
      <c r="DQ36" s="77">
        <v>120.67616759000001</v>
      </c>
      <c r="DR36" s="77">
        <v>122.38013067</v>
      </c>
      <c r="DS36" s="77">
        <v>120.08202310999999</v>
      </c>
      <c r="DT36" s="77">
        <v>120.24696347</v>
      </c>
      <c r="DU36" s="77">
        <v>121.12403691</v>
      </c>
      <c r="DV36" s="77">
        <v>132.77453270000001</v>
      </c>
      <c r="DW36" s="77">
        <v>118.45778575999999</v>
      </c>
      <c r="DX36" s="77">
        <v>126.10416477</v>
      </c>
      <c r="DY36" s="77">
        <v>125.05423944</v>
      </c>
      <c r="DZ36" s="77">
        <v>127.24728442999999</v>
      </c>
      <c r="EA36" s="77">
        <v>123.52841071</v>
      </c>
      <c r="EB36" s="77">
        <v>134.10851493000001</v>
      </c>
      <c r="EC36" s="77">
        <v>134.21275588999998</v>
      </c>
    </row>
    <row r="37" spans="1:133" x14ac:dyDescent="0.35">
      <c r="A37" s="79" t="s">
        <v>233</v>
      </c>
      <c r="B37" s="118" t="s">
        <v>140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77">
        <v>395.6</v>
      </c>
      <c r="BO37" s="77">
        <v>327.8</v>
      </c>
      <c r="BP37" s="77">
        <v>346.3</v>
      </c>
      <c r="BQ37" s="77">
        <v>413.8</v>
      </c>
      <c r="BR37" s="77">
        <v>424.7</v>
      </c>
      <c r="BS37" s="77">
        <v>386</v>
      </c>
      <c r="BT37" s="77">
        <v>431.9</v>
      </c>
      <c r="BU37" s="77">
        <v>502.2</v>
      </c>
      <c r="BV37" s="77">
        <v>633.1</v>
      </c>
      <c r="BW37" s="77">
        <v>587.9</v>
      </c>
      <c r="BX37" s="77">
        <v>647.4</v>
      </c>
      <c r="BY37" s="77">
        <v>650.5</v>
      </c>
      <c r="BZ37" s="77">
        <v>768.30000000000007</v>
      </c>
      <c r="CA37" s="77">
        <v>739.9</v>
      </c>
      <c r="CB37" s="77">
        <v>783.9</v>
      </c>
      <c r="CC37" s="77">
        <v>772.30000000000007</v>
      </c>
      <c r="CD37" s="77">
        <v>922.30000000000007</v>
      </c>
      <c r="CE37" s="77">
        <v>799.59999999999991</v>
      </c>
      <c r="CF37" s="77">
        <v>944</v>
      </c>
      <c r="CG37" s="77">
        <v>866.8</v>
      </c>
      <c r="CH37" s="77">
        <v>1067.5999999999999</v>
      </c>
      <c r="CI37" s="77">
        <v>973.5</v>
      </c>
      <c r="CJ37" s="77">
        <v>791</v>
      </c>
      <c r="CK37" s="77">
        <v>897.3</v>
      </c>
      <c r="CL37" s="77">
        <v>1154</v>
      </c>
      <c r="CM37" s="77">
        <v>1047.2</v>
      </c>
      <c r="CN37" s="77">
        <v>850.5</v>
      </c>
      <c r="CO37" s="77">
        <v>896.5</v>
      </c>
      <c r="CP37" s="77">
        <v>1218.5335090000001</v>
      </c>
      <c r="CQ37" s="77">
        <v>1097.0656350000002</v>
      </c>
      <c r="CR37" s="77">
        <v>948.04797099999996</v>
      </c>
      <c r="CS37" s="77">
        <v>970.667373</v>
      </c>
      <c r="CT37" s="77">
        <v>1274.768251</v>
      </c>
      <c r="CU37" s="77">
        <v>1202.5970440000001</v>
      </c>
      <c r="CV37" s="77">
        <v>986.67756699999995</v>
      </c>
      <c r="CW37" s="77">
        <v>957.99711300000001</v>
      </c>
      <c r="CX37" s="77">
        <v>1378.1247209999999</v>
      </c>
      <c r="CY37" s="77">
        <v>1251.8282060000001</v>
      </c>
      <c r="CZ37" s="77">
        <v>1012.223507</v>
      </c>
      <c r="DA37" s="77">
        <v>975.04785900000002</v>
      </c>
      <c r="DB37" s="77">
        <v>1385.438813</v>
      </c>
      <c r="DC37" s="77">
        <v>1232.15246</v>
      </c>
      <c r="DD37" s="77">
        <v>979.32097699999997</v>
      </c>
      <c r="DE37" s="77">
        <v>923.37623299999996</v>
      </c>
      <c r="DF37" s="77">
        <v>929.11729700000012</v>
      </c>
      <c r="DG37" s="77">
        <v>0.1298</v>
      </c>
      <c r="DH37" s="77">
        <v>0.31</v>
      </c>
      <c r="DI37" s="77">
        <v>199.83513000000002</v>
      </c>
      <c r="DJ37" s="77">
        <v>372.58674000000002</v>
      </c>
      <c r="DK37" s="77">
        <v>485.63786399999998</v>
      </c>
      <c r="DL37" s="77">
        <v>739.78034700000001</v>
      </c>
      <c r="DM37" s="77">
        <v>710.68079999999998</v>
      </c>
      <c r="DN37" s="77">
        <v>1116.9815639999999</v>
      </c>
      <c r="DO37" s="77">
        <v>1157.6809940000001</v>
      </c>
      <c r="DP37" s="77">
        <v>1189.3083265</v>
      </c>
      <c r="DQ37" s="77">
        <v>1252.1769159999999</v>
      </c>
      <c r="DR37" s="77">
        <v>1478.674649</v>
      </c>
      <c r="DS37" s="77">
        <v>1318.5860540000001</v>
      </c>
      <c r="DT37" s="77">
        <v>1333.5191554999999</v>
      </c>
      <c r="DU37" s="77">
        <v>1357.784451</v>
      </c>
      <c r="DV37" s="77">
        <v>1602.2196739999999</v>
      </c>
      <c r="DW37" s="77">
        <v>1467.11709</v>
      </c>
      <c r="DX37" s="77">
        <v>1445.532559</v>
      </c>
      <c r="DY37" s="77">
        <v>1490.007582</v>
      </c>
      <c r="DZ37" s="77">
        <v>1709.4182162499999</v>
      </c>
      <c r="EA37" s="77">
        <v>1598.3289970000001</v>
      </c>
      <c r="EB37" s="77">
        <v>1612.6156094200001</v>
      </c>
      <c r="EC37" s="77">
        <v>1667.6978935999998</v>
      </c>
    </row>
    <row r="38" spans="1:133" hidden="1" x14ac:dyDescent="0.35">
      <c r="A38" s="79" t="s">
        <v>234</v>
      </c>
      <c r="B38" s="148" t="s">
        <v>141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9">
        <v>63</v>
      </c>
      <c r="BO38" s="149">
        <v>55</v>
      </c>
      <c r="BP38" s="149">
        <v>58.6</v>
      </c>
      <c r="BQ38" s="149">
        <v>46.5</v>
      </c>
      <c r="BR38" s="149">
        <v>102.1</v>
      </c>
      <c r="BS38" s="149">
        <v>92.9</v>
      </c>
      <c r="BT38" s="149">
        <v>104.4</v>
      </c>
      <c r="BU38" s="149">
        <v>82.4</v>
      </c>
      <c r="BV38" s="149">
        <v>70</v>
      </c>
      <c r="BW38" s="149">
        <v>66.3</v>
      </c>
      <c r="BX38" s="149">
        <v>45.4</v>
      </c>
      <c r="BY38" s="149">
        <v>49.3</v>
      </c>
      <c r="BZ38" s="149">
        <v>81</v>
      </c>
      <c r="CA38" s="149">
        <v>76.400000000000006</v>
      </c>
      <c r="CB38" s="149">
        <v>50.8</v>
      </c>
      <c r="CC38" s="149">
        <v>52.7</v>
      </c>
      <c r="CD38" s="149">
        <v>38.700000000000003</v>
      </c>
      <c r="CE38" s="149">
        <v>54.8</v>
      </c>
      <c r="CF38" s="149">
        <v>55.2</v>
      </c>
      <c r="CG38" s="149">
        <v>43.1</v>
      </c>
      <c r="CH38" s="149">
        <v>41.6</v>
      </c>
      <c r="CI38" s="149">
        <v>36.4</v>
      </c>
      <c r="CJ38" s="149">
        <v>34.1</v>
      </c>
      <c r="CK38" s="149">
        <v>33.299999999999997</v>
      </c>
      <c r="CL38" s="149">
        <v>29.4</v>
      </c>
      <c r="CM38" s="149">
        <v>30.2</v>
      </c>
      <c r="CN38" s="149">
        <v>25</v>
      </c>
      <c r="CO38" s="149">
        <v>23</v>
      </c>
      <c r="CP38" s="149">
        <v>27.382777999999998</v>
      </c>
      <c r="CQ38" s="149">
        <v>27.311209000000002</v>
      </c>
      <c r="CR38" s="149">
        <v>21.991417999999999</v>
      </c>
      <c r="CS38" s="149">
        <v>34.091595000000005</v>
      </c>
      <c r="CT38" s="149">
        <v>35.176179999999995</v>
      </c>
      <c r="CU38" s="149">
        <v>42.113340999999998</v>
      </c>
      <c r="CV38" s="149">
        <v>37.673285</v>
      </c>
      <c r="CW38" s="149">
        <v>36.972795999999995</v>
      </c>
      <c r="CX38" s="149">
        <v>41.514294999999997</v>
      </c>
      <c r="CY38" s="149">
        <v>43.308995000000003</v>
      </c>
      <c r="CZ38" s="149">
        <v>43.523966999999999</v>
      </c>
      <c r="DA38" s="149">
        <v>35.529756999999996</v>
      </c>
      <c r="DB38" s="149">
        <v>47.425246999999999</v>
      </c>
      <c r="DC38" s="149">
        <v>39.465353</v>
      </c>
      <c r="DD38" s="149">
        <v>41.484811000000001</v>
      </c>
      <c r="DE38" s="149">
        <v>41.958176999999999</v>
      </c>
      <c r="DF38" s="149">
        <v>29.451309999999999</v>
      </c>
      <c r="DG38" s="149">
        <v>0.1298</v>
      </c>
      <c r="DH38" s="149">
        <v>0.31</v>
      </c>
      <c r="DI38" s="149">
        <v>8.4162769999999991</v>
      </c>
      <c r="DJ38" s="149">
        <v>8.4855669999999996</v>
      </c>
      <c r="DK38" s="149">
        <v>8.6018840000000001</v>
      </c>
      <c r="DL38" s="149">
        <v>12.327774000000002</v>
      </c>
      <c r="DM38" s="149">
        <v>16.370651000000002</v>
      </c>
      <c r="DN38" s="149">
        <v>18.041944000000001</v>
      </c>
      <c r="DO38" s="149">
        <v>23.235143999999998</v>
      </c>
      <c r="DP38" s="149">
        <v>22.177384499999999</v>
      </c>
      <c r="DQ38" s="149">
        <v>25.635338999999998</v>
      </c>
      <c r="DR38" s="149">
        <v>26.54758</v>
      </c>
      <c r="DS38" s="149">
        <v>30.337216000000002</v>
      </c>
      <c r="DT38" s="149">
        <v>30.808487499999998</v>
      </c>
      <c r="DU38" s="149">
        <v>27.404522</v>
      </c>
      <c r="DV38" s="149">
        <v>28.894918000000001</v>
      </c>
      <c r="DW38" s="149">
        <v>29.895859000000002</v>
      </c>
      <c r="DX38" s="149">
        <v>33.043813999999998</v>
      </c>
      <c r="DY38" s="149">
        <v>29.092834</v>
      </c>
      <c r="DZ38" s="149">
        <v>27.12911025</v>
      </c>
      <c r="EA38" s="149">
        <v>24.559144</v>
      </c>
      <c r="EB38" s="149">
        <v>29.35552942</v>
      </c>
      <c r="EC38" s="149">
        <v>26.671766600000002</v>
      </c>
    </row>
    <row r="39" spans="1:133" hidden="1" x14ac:dyDescent="0.35">
      <c r="A39" s="79" t="s">
        <v>235</v>
      </c>
      <c r="B39" s="148" t="s">
        <v>142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9">
        <v>332.6</v>
      </c>
      <c r="BO39" s="149">
        <v>272.8</v>
      </c>
      <c r="BP39" s="149">
        <v>287.7</v>
      </c>
      <c r="BQ39" s="149">
        <v>367.3</v>
      </c>
      <c r="BR39" s="149">
        <v>322.60000000000002</v>
      </c>
      <c r="BS39" s="149">
        <v>293.10000000000002</v>
      </c>
      <c r="BT39" s="149">
        <v>327.5</v>
      </c>
      <c r="BU39" s="149">
        <v>419.8</v>
      </c>
      <c r="BV39" s="149">
        <v>563.1</v>
      </c>
      <c r="BW39" s="149">
        <v>521.6</v>
      </c>
      <c r="BX39" s="149">
        <v>602</v>
      </c>
      <c r="BY39" s="149">
        <v>601.20000000000005</v>
      </c>
      <c r="BZ39" s="149">
        <v>687.30000000000007</v>
      </c>
      <c r="CA39" s="149">
        <v>663.5</v>
      </c>
      <c r="CB39" s="149">
        <v>733.1</v>
      </c>
      <c r="CC39" s="149">
        <v>719.6</v>
      </c>
      <c r="CD39" s="149">
        <v>883.6</v>
      </c>
      <c r="CE39" s="149">
        <v>744.8</v>
      </c>
      <c r="CF39" s="149">
        <v>888.8</v>
      </c>
      <c r="CG39" s="149">
        <v>823.69999999999993</v>
      </c>
      <c r="CH39" s="149">
        <v>1026</v>
      </c>
      <c r="CI39" s="149">
        <v>937.1</v>
      </c>
      <c r="CJ39" s="149">
        <v>756.9</v>
      </c>
      <c r="CK39" s="149">
        <v>864</v>
      </c>
      <c r="CL39" s="149">
        <v>1124.5999999999999</v>
      </c>
      <c r="CM39" s="149">
        <v>1017</v>
      </c>
      <c r="CN39" s="149">
        <v>825.5</v>
      </c>
      <c r="CO39" s="149">
        <v>873.5</v>
      </c>
      <c r="CP39" s="149">
        <v>1191.1507310000002</v>
      </c>
      <c r="CQ39" s="149">
        <v>1069.7544260000002</v>
      </c>
      <c r="CR39" s="149">
        <v>926.05655300000001</v>
      </c>
      <c r="CS39" s="149">
        <v>936.57577800000001</v>
      </c>
      <c r="CT39" s="149">
        <v>1239.592071</v>
      </c>
      <c r="CU39" s="149">
        <v>1160.4837030000001</v>
      </c>
      <c r="CV39" s="149">
        <v>949.00428199999999</v>
      </c>
      <c r="CW39" s="149">
        <v>921.024317</v>
      </c>
      <c r="CX39" s="149">
        <v>1336.610426</v>
      </c>
      <c r="CY39" s="149">
        <v>1208.519211</v>
      </c>
      <c r="CZ39" s="149">
        <v>968.69954000000007</v>
      </c>
      <c r="DA39" s="149">
        <v>939.518102</v>
      </c>
      <c r="DB39" s="149">
        <v>1338.0135660000001</v>
      </c>
      <c r="DC39" s="149">
        <v>1192.687107</v>
      </c>
      <c r="DD39" s="149">
        <v>937.83616599999993</v>
      </c>
      <c r="DE39" s="149">
        <v>881.41805599999998</v>
      </c>
      <c r="DF39" s="149">
        <v>899.66598700000009</v>
      </c>
      <c r="DG39" s="149">
        <v>0</v>
      </c>
      <c r="DH39" s="149">
        <v>0</v>
      </c>
      <c r="DI39" s="149">
        <v>191.41885300000001</v>
      </c>
      <c r="DJ39" s="149">
        <v>364.10117300000002</v>
      </c>
      <c r="DK39" s="149">
        <v>477.03598</v>
      </c>
      <c r="DL39" s="149">
        <v>727.45257300000003</v>
      </c>
      <c r="DM39" s="149">
        <v>694.31014900000002</v>
      </c>
      <c r="DN39" s="149">
        <v>1098.9396200000001</v>
      </c>
      <c r="DO39" s="149">
        <v>1134.4458500000001</v>
      </c>
      <c r="DP39" s="149">
        <v>1167.130942</v>
      </c>
      <c r="DQ39" s="149">
        <v>1226.541577</v>
      </c>
      <c r="DR39" s="149">
        <v>1452.1270689999999</v>
      </c>
      <c r="DS39" s="149">
        <v>1288.248838</v>
      </c>
      <c r="DT39" s="149">
        <v>1302.7106679999999</v>
      </c>
      <c r="DU39" s="149">
        <v>1330.3799289999999</v>
      </c>
      <c r="DV39" s="149">
        <v>1573.324756</v>
      </c>
      <c r="DW39" s="149">
        <v>1437.221231</v>
      </c>
      <c r="DX39" s="149">
        <v>1412.4887450000001</v>
      </c>
      <c r="DY39" s="149">
        <v>1460.9147479999999</v>
      </c>
      <c r="DZ39" s="149">
        <v>1682.2891059999999</v>
      </c>
      <c r="EA39" s="149">
        <v>1573.769853</v>
      </c>
      <c r="EB39" s="149">
        <v>1583.26008</v>
      </c>
      <c r="EC39" s="149">
        <v>1641.0261269999999</v>
      </c>
    </row>
    <row r="40" spans="1:133" x14ac:dyDescent="0.35">
      <c r="A40" s="79" t="s">
        <v>236</v>
      </c>
      <c r="B40" s="118" t="s">
        <v>143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77">
        <v>96.1</v>
      </c>
      <c r="BO40" s="77">
        <v>71.599999999999994</v>
      </c>
      <c r="BP40" s="77">
        <v>71.7</v>
      </c>
      <c r="BQ40" s="77">
        <v>98.5</v>
      </c>
      <c r="BR40" s="77">
        <v>105</v>
      </c>
      <c r="BS40" s="77">
        <v>88.1</v>
      </c>
      <c r="BT40" s="77">
        <v>97.5</v>
      </c>
      <c r="BU40" s="77">
        <v>107.2</v>
      </c>
      <c r="BV40" s="77">
        <v>159.4</v>
      </c>
      <c r="BW40" s="77">
        <v>104.5</v>
      </c>
      <c r="BX40" s="77">
        <v>108.5</v>
      </c>
      <c r="BY40" s="77">
        <v>132.80000000000001</v>
      </c>
      <c r="BZ40" s="77">
        <v>105.2</v>
      </c>
      <c r="CA40" s="77">
        <v>94.899999999999991</v>
      </c>
      <c r="CB40" s="77">
        <v>100.89999999999999</v>
      </c>
      <c r="CC40" s="77">
        <v>114.20000000000002</v>
      </c>
      <c r="CD40" s="77">
        <v>145.19999999999999</v>
      </c>
      <c r="CE40" s="77">
        <v>203</v>
      </c>
      <c r="CF40" s="77">
        <v>260.8</v>
      </c>
      <c r="CG40" s="77">
        <v>253.1</v>
      </c>
      <c r="CH40" s="77">
        <v>281.3</v>
      </c>
      <c r="CI40" s="77">
        <v>234.3</v>
      </c>
      <c r="CJ40" s="77">
        <v>225.8</v>
      </c>
      <c r="CK40" s="77">
        <v>200.3</v>
      </c>
      <c r="CL40" s="77">
        <v>295</v>
      </c>
      <c r="CM40" s="77">
        <v>248.9</v>
      </c>
      <c r="CN40" s="77">
        <v>241.4</v>
      </c>
      <c r="CO40" s="77">
        <v>269.39999999999998</v>
      </c>
      <c r="CP40" s="77">
        <v>341.70095900000001</v>
      </c>
      <c r="CQ40" s="77">
        <v>271.14953399999996</v>
      </c>
      <c r="CR40" s="77">
        <v>260.78074799999996</v>
      </c>
      <c r="CS40" s="77">
        <v>269.91555499999998</v>
      </c>
      <c r="CT40" s="77">
        <v>306.05816099999998</v>
      </c>
      <c r="CU40" s="77">
        <v>220.39707799999999</v>
      </c>
      <c r="CV40" s="77">
        <v>187.96521200000001</v>
      </c>
      <c r="CW40" s="77">
        <v>206.259547</v>
      </c>
      <c r="CX40" s="77">
        <v>333.88421099999999</v>
      </c>
      <c r="CY40" s="77">
        <v>254.00456700000001</v>
      </c>
      <c r="CZ40" s="77">
        <v>246.56548699999999</v>
      </c>
      <c r="DA40" s="77">
        <v>349.81290899999999</v>
      </c>
      <c r="DB40" s="77">
        <v>398.27068500000001</v>
      </c>
      <c r="DC40" s="77">
        <v>335.81539299999997</v>
      </c>
      <c r="DD40" s="77">
        <v>324.70417399999997</v>
      </c>
      <c r="DE40" s="77">
        <v>362.72900499999997</v>
      </c>
      <c r="DF40" s="77">
        <v>353.22360299999997</v>
      </c>
      <c r="DG40" s="77">
        <v>6.0210609999999996</v>
      </c>
      <c r="DH40" s="77">
        <v>16.894476999999998</v>
      </c>
      <c r="DI40" s="77">
        <v>90.391989999999993</v>
      </c>
      <c r="DJ40" s="77">
        <v>147.89884499999999</v>
      </c>
      <c r="DK40" s="77">
        <v>151.32248099999998</v>
      </c>
      <c r="DL40" s="77">
        <v>160.30334199999999</v>
      </c>
      <c r="DM40" s="77">
        <v>229.345889</v>
      </c>
      <c r="DN40" s="77">
        <v>273.24181800000002</v>
      </c>
      <c r="DO40" s="77">
        <v>247.15393599999999</v>
      </c>
      <c r="DP40" s="77">
        <v>218.69946100000001</v>
      </c>
      <c r="DQ40" s="77">
        <v>260.584836</v>
      </c>
      <c r="DR40" s="77">
        <v>397.96408600000001</v>
      </c>
      <c r="DS40" s="77">
        <v>253.32308399999999</v>
      </c>
      <c r="DT40" s="77">
        <v>258.27817399999998</v>
      </c>
      <c r="DU40" s="77">
        <v>322.36526800000001</v>
      </c>
      <c r="DV40" s="77">
        <v>426.12273949000001</v>
      </c>
      <c r="DW40" s="77">
        <v>263.82960436000002</v>
      </c>
      <c r="DX40" s="77">
        <v>260.75522160000003</v>
      </c>
      <c r="DY40" s="77">
        <v>333.511168</v>
      </c>
      <c r="DZ40" s="77">
        <v>404.67280919000001</v>
      </c>
      <c r="EA40" s="77">
        <v>255.20617527999997</v>
      </c>
      <c r="EB40" s="77">
        <v>282.13228251999999</v>
      </c>
      <c r="EC40" s="77">
        <v>324.09810692000002</v>
      </c>
    </row>
    <row r="41" spans="1:133" hidden="1" x14ac:dyDescent="0.35">
      <c r="A41" s="79" t="s">
        <v>237</v>
      </c>
      <c r="B41" s="148" t="s">
        <v>141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9">
        <v>12.9</v>
      </c>
      <c r="BO41" s="149">
        <v>10</v>
      </c>
      <c r="BP41" s="149">
        <v>10.1</v>
      </c>
      <c r="BQ41" s="149">
        <v>13.3</v>
      </c>
      <c r="BR41" s="149">
        <v>14</v>
      </c>
      <c r="BS41" s="149">
        <v>12.1</v>
      </c>
      <c r="BT41" s="149">
        <v>13.4</v>
      </c>
      <c r="BU41" s="149">
        <v>14.6</v>
      </c>
      <c r="BV41" s="149">
        <v>58.3</v>
      </c>
      <c r="BW41" s="149">
        <v>15.7</v>
      </c>
      <c r="BX41" s="149">
        <v>14.8</v>
      </c>
      <c r="BY41" s="149">
        <v>17.899999999999999</v>
      </c>
      <c r="BZ41" s="149">
        <v>16.5</v>
      </c>
      <c r="CA41" s="149">
        <v>15.3</v>
      </c>
      <c r="CB41" s="149">
        <v>15.799999999999999</v>
      </c>
      <c r="CC41" s="149">
        <v>17.100000000000001</v>
      </c>
      <c r="CD41" s="149">
        <v>33.1</v>
      </c>
      <c r="CE41" s="149">
        <v>42.1</v>
      </c>
      <c r="CF41" s="149">
        <v>45.7</v>
      </c>
      <c r="CG41" s="149">
        <v>43.9</v>
      </c>
      <c r="CH41" s="149">
        <v>65.900000000000006</v>
      </c>
      <c r="CI41" s="149">
        <v>49.7</v>
      </c>
      <c r="CJ41" s="149">
        <v>52.4</v>
      </c>
      <c r="CK41" s="149">
        <v>49.4</v>
      </c>
      <c r="CL41" s="149">
        <v>69</v>
      </c>
      <c r="CM41" s="149">
        <v>54</v>
      </c>
      <c r="CN41" s="149">
        <v>56.2</v>
      </c>
      <c r="CO41" s="149">
        <v>64.599999999999994</v>
      </c>
      <c r="CP41" s="149">
        <v>76.961714000000001</v>
      </c>
      <c r="CQ41" s="149">
        <v>57.150987000000001</v>
      </c>
      <c r="CR41" s="149">
        <v>59.638743999999996</v>
      </c>
      <c r="CS41" s="149">
        <v>64.427149999999997</v>
      </c>
      <c r="CT41" s="149">
        <v>70.598528999999999</v>
      </c>
      <c r="CU41" s="149">
        <v>46.911215999999996</v>
      </c>
      <c r="CV41" s="149">
        <v>44.815109</v>
      </c>
      <c r="CW41" s="149">
        <v>48.042753000000005</v>
      </c>
      <c r="CX41" s="149">
        <v>79.022896000000003</v>
      </c>
      <c r="CY41" s="149">
        <v>54.448306000000002</v>
      </c>
      <c r="CZ41" s="149">
        <v>54.546241999999999</v>
      </c>
      <c r="DA41" s="149">
        <v>83.598253999999997</v>
      </c>
      <c r="DB41" s="149">
        <v>93.058425999999997</v>
      </c>
      <c r="DC41" s="149">
        <v>70.746111999999997</v>
      </c>
      <c r="DD41" s="149">
        <v>71.11549500000001</v>
      </c>
      <c r="DE41" s="149">
        <v>81.213756000000004</v>
      </c>
      <c r="DF41" s="149">
        <v>79.830920000000006</v>
      </c>
      <c r="DG41" s="149">
        <v>1.177692</v>
      </c>
      <c r="DH41" s="149">
        <v>3.8019919999999998</v>
      </c>
      <c r="DI41" s="149">
        <v>20.387057000000002</v>
      </c>
      <c r="DJ41" s="149">
        <v>36.347926000000001</v>
      </c>
      <c r="DK41" s="149">
        <v>31.980215000000001</v>
      </c>
      <c r="DL41" s="149">
        <v>34.823399999999999</v>
      </c>
      <c r="DM41" s="149">
        <v>52.383752000000001</v>
      </c>
      <c r="DN41" s="149">
        <v>64.146917000000002</v>
      </c>
      <c r="DO41" s="149">
        <v>52.688549999999999</v>
      </c>
      <c r="DP41" s="149">
        <v>48.087831000000001</v>
      </c>
      <c r="DQ41" s="149">
        <v>58.569915000000002</v>
      </c>
      <c r="DR41" s="149">
        <v>89.717967000000002</v>
      </c>
      <c r="DS41" s="149">
        <v>53.643649000000003</v>
      </c>
      <c r="DT41" s="149">
        <v>57.015188000000002</v>
      </c>
      <c r="DU41" s="149">
        <v>72.688322999999997</v>
      </c>
      <c r="DV41" s="149">
        <v>97.481611490000006</v>
      </c>
      <c r="DW41" s="149">
        <v>56.326580360000001</v>
      </c>
      <c r="DX41" s="149">
        <v>58.222422600000002</v>
      </c>
      <c r="DY41" s="149">
        <v>75.661227999999994</v>
      </c>
      <c r="DZ41" s="149">
        <v>93.145950260000006</v>
      </c>
      <c r="EA41" s="149">
        <v>54.841783319999998</v>
      </c>
      <c r="EB41" s="149">
        <v>62.758194469999992</v>
      </c>
      <c r="EC41" s="149">
        <v>73.473730919999994</v>
      </c>
    </row>
    <row r="42" spans="1:133" hidden="1" x14ac:dyDescent="0.35">
      <c r="A42" s="79" t="s">
        <v>238</v>
      </c>
      <c r="B42" s="148" t="s">
        <v>142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9">
        <v>83.2</v>
      </c>
      <c r="BO42" s="149">
        <v>61.6</v>
      </c>
      <c r="BP42" s="149">
        <v>61.6</v>
      </c>
      <c r="BQ42" s="149">
        <v>85.2</v>
      </c>
      <c r="BR42" s="149">
        <v>91</v>
      </c>
      <c r="BS42" s="149">
        <v>76</v>
      </c>
      <c r="BT42" s="149">
        <v>84.1</v>
      </c>
      <c r="BU42" s="149">
        <v>92.6</v>
      </c>
      <c r="BV42" s="149">
        <v>101.1</v>
      </c>
      <c r="BW42" s="149">
        <v>88.8</v>
      </c>
      <c r="BX42" s="149">
        <v>93.7</v>
      </c>
      <c r="BY42" s="149">
        <v>114.9</v>
      </c>
      <c r="BZ42" s="149">
        <v>88.7</v>
      </c>
      <c r="CA42" s="149">
        <v>79.599999999999994</v>
      </c>
      <c r="CB42" s="149">
        <v>85.1</v>
      </c>
      <c r="CC42" s="149">
        <v>97.100000000000009</v>
      </c>
      <c r="CD42" s="149">
        <v>112.1</v>
      </c>
      <c r="CE42" s="149">
        <v>160.9</v>
      </c>
      <c r="CF42" s="149">
        <v>215.10000000000002</v>
      </c>
      <c r="CG42" s="149">
        <v>209.2</v>
      </c>
      <c r="CH42" s="149">
        <v>215.4</v>
      </c>
      <c r="CI42" s="149">
        <v>184.6</v>
      </c>
      <c r="CJ42" s="149">
        <v>173.4</v>
      </c>
      <c r="CK42" s="149">
        <v>150.9</v>
      </c>
      <c r="CL42" s="149">
        <v>226</v>
      </c>
      <c r="CM42" s="149">
        <v>194.9</v>
      </c>
      <c r="CN42" s="149">
        <v>185.2</v>
      </c>
      <c r="CO42" s="149">
        <v>204.8</v>
      </c>
      <c r="CP42" s="149">
        <v>264.73924499999998</v>
      </c>
      <c r="CQ42" s="149">
        <v>213.99854699999997</v>
      </c>
      <c r="CR42" s="149">
        <v>201.14200399999999</v>
      </c>
      <c r="CS42" s="149">
        <v>205.488405</v>
      </c>
      <c r="CT42" s="149">
        <v>235.459632</v>
      </c>
      <c r="CU42" s="149">
        <v>173.485862</v>
      </c>
      <c r="CV42" s="149">
        <v>143.150103</v>
      </c>
      <c r="CW42" s="149">
        <v>158.21679399999999</v>
      </c>
      <c r="CX42" s="149">
        <v>254.86131499999999</v>
      </c>
      <c r="CY42" s="149">
        <v>199.55626100000001</v>
      </c>
      <c r="CZ42" s="149">
        <v>192.01924499999998</v>
      </c>
      <c r="DA42" s="149">
        <v>266.21465499999999</v>
      </c>
      <c r="DB42" s="149">
        <v>305.21225900000002</v>
      </c>
      <c r="DC42" s="149">
        <v>265.06928099999999</v>
      </c>
      <c r="DD42" s="149">
        <v>253.58867899999998</v>
      </c>
      <c r="DE42" s="149">
        <v>281.51524899999998</v>
      </c>
      <c r="DF42" s="149">
        <v>273.39268299999998</v>
      </c>
      <c r="DG42" s="149">
        <v>4.843369</v>
      </c>
      <c r="DH42" s="149">
        <v>13.092485</v>
      </c>
      <c r="DI42" s="149">
        <v>70.004932999999994</v>
      </c>
      <c r="DJ42" s="149">
        <v>111.55091899999999</v>
      </c>
      <c r="DK42" s="149">
        <v>119.342266</v>
      </c>
      <c r="DL42" s="149">
        <v>125.47994199999999</v>
      </c>
      <c r="DM42" s="149">
        <v>176.96213699999998</v>
      </c>
      <c r="DN42" s="149">
        <v>209.09490099999999</v>
      </c>
      <c r="DO42" s="149">
        <v>194.465386</v>
      </c>
      <c r="DP42" s="149">
        <v>170.61162999999999</v>
      </c>
      <c r="DQ42" s="149">
        <v>202.01492099999999</v>
      </c>
      <c r="DR42" s="149">
        <v>308.24611900000002</v>
      </c>
      <c r="DS42" s="149">
        <v>199.67943500000001</v>
      </c>
      <c r="DT42" s="149">
        <v>201.26298600000001</v>
      </c>
      <c r="DU42" s="149">
        <v>249.67694499999999</v>
      </c>
      <c r="DV42" s="149">
        <v>328.64112799999998</v>
      </c>
      <c r="DW42" s="149">
        <v>207.50302400000001</v>
      </c>
      <c r="DX42" s="149">
        <v>202.53279900000001</v>
      </c>
      <c r="DY42" s="149">
        <v>257.84994</v>
      </c>
      <c r="DZ42" s="149">
        <v>311.52685893</v>
      </c>
      <c r="EA42" s="149">
        <v>200.36439195999998</v>
      </c>
      <c r="EB42" s="149">
        <v>219.37408805000001</v>
      </c>
      <c r="EC42" s="149">
        <v>250.62437600000001</v>
      </c>
    </row>
    <row r="43" spans="1:133" x14ac:dyDescent="0.35">
      <c r="A43" s="79" t="s">
        <v>239</v>
      </c>
      <c r="B43" s="118" t="s">
        <v>144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77">
        <v>212.8</v>
      </c>
      <c r="BO43" s="77">
        <v>214.70000000000002</v>
      </c>
      <c r="BP43" s="77">
        <v>201.50000000000003</v>
      </c>
      <c r="BQ43" s="77">
        <v>240.09999999999997</v>
      </c>
      <c r="BR43" s="77">
        <v>244.1</v>
      </c>
      <c r="BS43" s="77">
        <v>281.2</v>
      </c>
      <c r="BT43" s="77">
        <v>297.69999999999993</v>
      </c>
      <c r="BU43" s="77">
        <v>405.40000000000009</v>
      </c>
      <c r="BV43" s="77">
        <v>329.49999999999994</v>
      </c>
      <c r="BW43" s="77">
        <v>366.9</v>
      </c>
      <c r="BX43" s="77">
        <v>371.8</v>
      </c>
      <c r="BY43" s="77">
        <v>478.40000000000003</v>
      </c>
      <c r="BZ43" s="77">
        <v>515.9</v>
      </c>
      <c r="CA43" s="77">
        <v>491.19999999999993</v>
      </c>
      <c r="CB43" s="77">
        <v>521.40000000000009</v>
      </c>
      <c r="CC43" s="77">
        <v>558.09999999999991</v>
      </c>
      <c r="CD43" s="77">
        <v>506.7</v>
      </c>
      <c r="CE43" s="77">
        <v>519</v>
      </c>
      <c r="CF43" s="77">
        <v>539.79999999999995</v>
      </c>
      <c r="CG43" s="77">
        <v>505.29999999999995</v>
      </c>
      <c r="CH43" s="77">
        <v>617.19999999999993</v>
      </c>
      <c r="CI43" s="77">
        <v>505.19999999999993</v>
      </c>
      <c r="CJ43" s="77">
        <v>556.1</v>
      </c>
      <c r="CK43" s="77">
        <v>556.5</v>
      </c>
      <c r="CL43" s="77">
        <v>596.9</v>
      </c>
      <c r="CM43" s="77">
        <v>584.19999999999993</v>
      </c>
      <c r="CN43" s="77">
        <v>654.6</v>
      </c>
      <c r="CO43" s="77">
        <v>624.6</v>
      </c>
      <c r="CP43" s="77">
        <v>568.06970066999997</v>
      </c>
      <c r="CQ43" s="77">
        <v>601.9745593099999</v>
      </c>
      <c r="CR43" s="77">
        <v>584.72045682999999</v>
      </c>
      <c r="CS43" s="77">
        <v>666.73452900000007</v>
      </c>
      <c r="CT43" s="77">
        <v>603.2252218000001</v>
      </c>
      <c r="CU43" s="77">
        <v>610.34520936000001</v>
      </c>
      <c r="CV43" s="77">
        <v>592.74106729000005</v>
      </c>
      <c r="CW43" s="77">
        <v>630.32725170000003</v>
      </c>
      <c r="CX43" s="77">
        <v>564.85563317000003</v>
      </c>
      <c r="CY43" s="77">
        <v>554.31090702000006</v>
      </c>
      <c r="CZ43" s="77">
        <v>548.51080688000002</v>
      </c>
      <c r="DA43" s="77">
        <v>565.27225769000006</v>
      </c>
      <c r="DB43" s="77">
        <v>561.31411322999998</v>
      </c>
      <c r="DC43" s="77">
        <v>547.74820585999998</v>
      </c>
      <c r="DD43" s="77">
        <v>600.51771744999996</v>
      </c>
      <c r="DE43" s="77">
        <v>566.90883711000004</v>
      </c>
      <c r="DF43" s="77">
        <v>524.92767833000005</v>
      </c>
      <c r="DG43" s="77">
        <v>401.36069966000002</v>
      </c>
      <c r="DH43" s="77">
        <v>399.29508159</v>
      </c>
      <c r="DI43" s="77">
        <v>435.84942747000002</v>
      </c>
      <c r="DJ43" s="77">
        <v>407.29041423999996</v>
      </c>
      <c r="DK43" s="77">
        <v>388.95638482999999</v>
      </c>
      <c r="DL43" s="77">
        <v>422.78292144</v>
      </c>
      <c r="DM43" s="77">
        <v>482.8871504</v>
      </c>
      <c r="DN43" s="77">
        <v>491.40970352000005</v>
      </c>
      <c r="DO43" s="77">
        <v>512.65546312000004</v>
      </c>
      <c r="DP43" s="77">
        <v>549.65452123999989</v>
      </c>
      <c r="DQ43" s="77">
        <v>626.69806872999993</v>
      </c>
      <c r="DR43" s="77">
        <v>674.31977490400016</v>
      </c>
      <c r="DS43" s="77">
        <v>662.79145557999993</v>
      </c>
      <c r="DT43" s="77">
        <v>734.26765610999996</v>
      </c>
      <c r="DU43" s="77">
        <v>851.95268353000017</v>
      </c>
      <c r="DV43" s="77">
        <v>772.09694553000008</v>
      </c>
      <c r="DW43" s="77">
        <v>834.50014217599994</v>
      </c>
      <c r="DX43" s="77">
        <v>795.7848582449999</v>
      </c>
      <c r="DY43" s="77">
        <v>874.53534007000007</v>
      </c>
      <c r="DZ43" s="77">
        <v>750.56743515999995</v>
      </c>
      <c r="EA43" s="77">
        <v>775.40235571999995</v>
      </c>
      <c r="EB43" s="77">
        <v>776.70554822000008</v>
      </c>
      <c r="EC43" s="77">
        <v>942.35314942000002</v>
      </c>
    </row>
    <row r="44" spans="1:133" x14ac:dyDescent="0.35">
      <c r="A44" s="82" t="s">
        <v>240</v>
      </c>
      <c r="B44" s="119" t="s">
        <v>145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77">
        <v>0.4</v>
      </c>
      <c r="BO44" s="77">
        <v>0.4</v>
      </c>
      <c r="BP44" s="77">
        <v>0.3</v>
      </c>
      <c r="BQ44" s="77">
        <v>0.4</v>
      </c>
      <c r="BR44" s="77">
        <v>0.3</v>
      </c>
      <c r="BS44" s="77">
        <v>0.5</v>
      </c>
      <c r="BT44" s="77">
        <v>0.4</v>
      </c>
      <c r="BU44" s="77">
        <v>0.5</v>
      </c>
      <c r="BV44" s="77">
        <v>0.6</v>
      </c>
      <c r="BW44" s="77">
        <v>0.4</v>
      </c>
      <c r="BX44" s="77">
        <v>0.4</v>
      </c>
      <c r="BY44" s="77">
        <v>0.5</v>
      </c>
      <c r="BZ44" s="77">
        <v>0</v>
      </c>
      <c r="CA44" s="77">
        <v>0</v>
      </c>
      <c r="CB44" s="77">
        <v>0</v>
      </c>
      <c r="CC44" s="77">
        <v>0</v>
      </c>
      <c r="CD44" s="77">
        <v>0</v>
      </c>
      <c r="CE44" s="77">
        <v>0</v>
      </c>
      <c r="CF44" s="77">
        <v>0</v>
      </c>
      <c r="CG44" s="77">
        <v>0</v>
      </c>
      <c r="CH44" s="77">
        <v>0</v>
      </c>
      <c r="CI44" s="77">
        <v>0</v>
      </c>
      <c r="CJ44" s="77">
        <v>0</v>
      </c>
      <c r="CK44" s="77">
        <v>0</v>
      </c>
      <c r="CL44" s="77">
        <v>0</v>
      </c>
      <c r="CM44" s="77">
        <v>0</v>
      </c>
      <c r="CN44" s="77">
        <v>0</v>
      </c>
      <c r="CO44" s="77">
        <v>0</v>
      </c>
      <c r="CP44" s="77">
        <v>0</v>
      </c>
      <c r="CQ44" s="77">
        <v>0</v>
      </c>
      <c r="CR44" s="77">
        <v>0</v>
      </c>
      <c r="CS44" s="77">
        <v>0</v>
      </c>
      <c r="CT44" s="77">
        <v>0</v>
      </c>
      <c r="CU44" s="77">
        <v>0</v>
      </c>
      <c r="CV44" s="77">
        <v>0</v>
      </c>
      <c r="CW44" s="77">
        <v>0</v>
      </c>
      <c r="CX44" s="77">
        <v>0</v>
      </c>
      <c r="CY44" s="77">
        <v>0</v>
      </c>
      <c r="CZ44" s="77">
        <v>0</v>
      </c>
      <c r="DA44" s="77">
        <v>0</v>
      </c>
      <c r="DB44" s="77">
        <v>0</v>
      </c>
      <c r="DC44" s="77">
        <v>0</v>
      </c>
      <c r="DD44" s="77">
        <v>0</v>
      </c>
      <c r="DE44" s="77">
        <v>0</v>
      </c>
      <c r="DF44" s="77">
        <v>0</v>
      </c>
      <c r="DG44" s="77">
        <v>0</v>
      </c>
      <c r="DH44" s="77">
        <v>0</v>
      </c>
      <c r="DI44" s="77">
        <v>0</v>
      </c>
      <c r="DJ44" s="77">
        <v>0</v>
      </c>
      <c r="DK44" s="77">
        <v>0</v>
      </c>
      <c r="DL44" s="77">
        <v>0</v>
      </c>
      <c r="DM44" s="77">
        <v>0</v>
      </c>
      <c r="DN44" s="77">
        <v>0</v>
      </c>
      <c r="DO44" s="77">
        <v>0</v>
      </c>
      <c r="DP44" s="77">
        <v>0</v>
      </c>
      <c r="DQ44" s="77">
        <v>0</v>
      </c>
      <c r="DR44" s="77">
        <v>0</v>
      </c>
      <c r="DS44" s="77">
        <v>0</v>
      </c>
      <c r="DT44" s="77">
        <v>0</v>
      </c>
      <c r="DU44" s="77">
        <v>0</v>
      </c>
      <c r="DV44" s="77">
        <v>0</v>
      </c>
      <c r="DW44" s="77">
        <v>0</v>
      </c>
      <c r="DX44" s="77">
        <v>0</v>
      </c>
      <c r="DY44" s="77">
        <v>0</v>
      </c>
      <c r="DZ44" s="77">
        <v>0</v>
      </c>
      <c r="EA44" s="77">
        <v>0</v>
      </c>
      <c r="EB44" s="77">
        <v>0</v>
      </c>
      <c r="EC44" s="77">
        <v>0</v>
      </c>
    </row>
    <row r="45" spans="1:133" x14ac:dyDescent="0.35">
      <c r="A45" s="82" t="s">
        <v>241</v>
      </c>
      <c r="B45" s="131" t="s">
        <v>153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77">
        <v>22.4</v>
      </c>
      <c r="BO45" s="77">
        <v>23</v>
      </c>
      <c r="BP45" s="77">
        <v>24.2</v>
      </c>
      <c r="BQ45" s="77">
        <v>25.8</v>
      </c>
      <c r="BR45" s="77">
        <v>30.2</v>
      </c>
      <c r="BS45" s="77">
        <v>30.6</v>
      </c>
      <c r="BT45" s="77">
        <v>30.5</v>
      </c>
      <c r="BU45" s="77">
        <v>31.4</v>
      </c>
      <c r="BV45" s="77">
        <v>40.9</v>
      </c>
      <c r="BW45" s="77">
        <v>32.6</v>
      </c>
      <c r="BX45" s="77">
        <v>31</v>
      </c>
      <c r="BY45" s="77">
        <v>35.200000000000003</v>
      </c>
      <c r="BZ45" s="77">
        <v>37.6</v>
      </c>
      <c r="CA45" s="77">
        <v>37.799999999999997</v>
      </c>
      <c r="CB45" s="77">
        <v>39.6</v>
      </c>
      <c r="CC45" s="77">
        <v>38.700000000000003</v>
      </c>
      <c r="CD45" s="77">
        <v>18.099999999999998</v>
      </c>
      <c r="CE45" s="77">
        <v>31</v>
      </c>
      <c r="CF45" s="77">
        <v>39.800000000000004</v>
      </c>
      <c r="CG45" s="77">
        <v>49.5</v>
      </c>
      <c r="CH45" s="77">
        <v>22.4</v>
      </c>
      <c r="CI45" s="77">
        <v>30.2</v>
      </c>
      <c r="CJ45" s="77">
        <v>35.799999999999997</v>
      </c>
      <c r="CK45" s="77">
        <v>31.8</v>
      </c>
      <c r="CL45" s="77">
        <v>57</v>
      </c>
      <c r="CM45" s="77">
        <v>53.3</v>
      </c>
      <c r="CN45" s="77">
        <v>60.9</v>
      </c>
      <c r="CO45" s="77">
        <v>54.5</v>
      </c>
      <c r="CP45" s="77">
        <v>50.750699999999995</v>
      </c>
      <c r="CQ45" s="77">
        <v>52.252199999999995</v>
      </c>
      <c r="CR45" s="77">
        <v>58.458399999999997</v>
      </c>
      <c r="CS45" s="77">
        <v>65.265199999999993</v>
      </c>
      <c r="CT45" s="77">
        <v>58.709700000000005</v>
      </c>
      <c r="CU45" s="77">
        <v>60.617500000000007</v>
      </c>
      <c r="CV45" s="77">
        <v>67.767699999999991</v>
      </c>
      <c r="CW45" s="77">
        <v>75.675600000000003</v>
      </c>
      <c r="CX45" s="77">
        <v>54.834513000000001</v>
      </c>
      <c r="CY45" s="77">
        <v>58.523737000000004</v>
      </c>
      <c r="CZ45" s="77">
        <v>57.069726000000003</v>
      </c>
      <c r="DA45" s="77">
        <v>59.968631999999999</v>
      </c>
      <c r="DB45" s="77">
        <v>61.070821000000002</v>
      </c>
      <c r="DC45" s="77">
        <v>58.628199999999993</v>
      </c>
      <c r="DD45" s="77">
        <v>68.562061</v>
      </c>
      <c r="DE45" s="77">
        <v>76.684818000000007</v>
      </c>
      <c r="DF45" s="77">
        <v>51.760476400000002</v>
      </c>
      <c r="DG45" s="77">
        <v>47.619638279999997</v>
      </c>
      <c r="DH45" s="77">
        <v>50.404180310000001</v>
      </c>
      <c r="DI45" s="77">
        <v>55.583554530000001</v>
      </c>
      <c r="DJ45" s="77">
        <v>44.142018119999996</v>
      </c>
      <c r="DK45" s="77">
        <v>60.033431559999997</v>
      </c>
      <c r="DL45" s="77">
        <v>67.933154819999999</v>
      </c>
      <c r="DM45" s="77">
        <v>75.729152929999998</v>
      </c>
      <c r="DN45" s="77">
        <v>76.140259450000002</v>
      </c>
      <c r="DO45" s="77">
        <v>116.91098633999999</v>
      </c>
      <c r="DP45" s="77">
        <v>111.81902821</v>
      </c>
      <c r="DQ45" s="77">
        <v>106.02461314</v>
      </c>
      <c r="DR45" s="77">
        <v>86.999200810000005</v>
      </c>
      <c r="DS45" s="77">
        <v>95.348480069999994</v>
      </c>
      <c r="DT45" s="77">
        <v>166.73389806</v>
      </c>
      <c r="DU45" s="77">
        <v>213.56184021000001</v>
      </c>
      <c r="DV45" s="77">
        <v>70.893410070000002</v>
      </c>
      <c r="DW45" s="77">
        <v>121.12348918000001</v>
      </c>
      <c r="DX45" s="77">
        <v>157.77421838000001</v>
      </c>
      <c r="DY45" s="77">
        <v>193.32830903999999</v>
      </c>
      <c r="DZ45" s="77">
        <v>88.136145089999985</v>
      </c>
      <c r="EA45" s="77">
        <v>125.81348557000001</v>
      </c>
      <c r="EB45" s="77">
        <v>170.40437300000002</v>
      </c>
      <c r="EC45" s="77">
        <v>222.03877098000001</v>
      </c>
    </row>
    <row r="46" spans="1:133" x14ac:dyDescent="0.35">
      <c r="A46" s="82" t="s">
        <v>242</v>
      </c>
      <c r="B46" s="119" t="s">
        <v>146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77">
        <v>85.8</v>
      </c>
      <c r="BO46" s="77">
        <v>75.5</v>
      </c>
      <c r="BP46" s="77">
        <v>62.3</v>
      </c>
      <c r="BQ46" s="77">
        <v>88.4</v>
      </c>
      <c r="BR46" s="77">
        <v>68.2</v>
      </c>
      <c r="BS46" s="77">
        <v>101.6</v>
      </c>
      <c r="BT46" s="77">
        <v>124.8</v>
      </c>
      <c r="BU46" s="77">
        <v>168.5</v>
      </c>
      <c r="BV46" s="77">
        <v>125.7</v>
      </c>
      <c r="BW46" s="77">
        <v>164.1</v>
      </c>
      <c r="BX46" s="77">
        <v>174.2</v>
      </c>
      <c r="BY46" s="77">
        <v>182.6</v>
      </c>
      <c r="BZ46" s="77">
        <v>267</v>
      </c>
      <c r="CA46" s="77">
        <v>246.79999999999998</v>
      </c>
      <c r="CB46" s="77">
        <v>270.5</v>
      </c>
      <c r="CC46" s="77">
        <v>302.70000000000005</v>
      </c>
      <c r="CD46" s="77">
        <v>282.10000000000002</v>
      </c>
      <c r="CE46" s="77">
        <v>275.10000000000002</v>
      </c>
      <c r="CF46" s="77">
        <v>278.39999999999998</v>
      </c>
      <c r="CG46" s="77">
        <v>237.7</v>
      </c>
      <c r="CH46" s="77">
        <v>242.7</v>
      </c>
      <c r="CI46" s="77">
        <v>236.3</v>
      </c>
      <c r="CJ46" s="77">
        <v>259</v>
      </c>
      <c r="CK46" s="77">
        <v>251.4</v>
      </c>
      <c r="CL46" s="77">
        <v>297.89999999999998</v>
      </c>
      <c r="CM46" s="77">
        <v>285.8</v>
      </c>
      <c r="CN46" s="77">
        <v>345</v>
      </c>
      <c r="CO46" s="77">
        <v>315.7</v>
      </c>
      <c r="CP46" s="77">
        <v>291.38265962000003</v>
      </c>
      <c r="CQ46" s="77">
        <v>318.86841826</v>
      </c>
      <c r="CR46" s="77">
        <v>290.90691578000002</v>
      </c>
      <c r="CS46" s="77">
        <v>368.22261015000004</v>
      </c>
      <c r="CT46" s="77">
        <v>309.84625342000004</v>
      </c>
      <c r="CU46" s="77">
        <v>312.80769097999996</v>
      </c>
      <c r="CV46" s="77">
        <v>283.89319952</v>
      </c>
      <c r="CW46" s="77">
        <v>313.59378393000003</v>
      </c>
      <c r="CX46" s="77">
        <v>234.77616158000001</v>
      </c>
      <c r="CY46" s="77">
        <v>221.08322298000002</v>
      </c>
      <c r="CZ46" s="77">
        <v>218.22625075999997</v>
      </c>
      <c r="DA46" s="77">
        <v>226.69954644000001</v>
      </c>
      <c r="DB46" s="77">
        <v>206.47962827000001</v>
      </c>
      <c r="DC46" s="77">
        <v>214.83829331000001</v>
      </c>
      <c r="DD46" s="77">
        <v>209.30599515</v>
      </c>
      <c r="DE46" s="77">
        <v>194.93144816</v>
      </c>
      <c r="DF46" s="77">
        <v>203.16141583000001</v>
      </c>
      <c r="DG46" s="77">
        <v>182.53484925000001</v>
      </c>
      <c r="DH46" s="77">
        <v>156.85650197999999</v>
      </c>
      <c r="DI46" s="77">
        <v>167.44979103</v>
      </c>
      <c r="DJ46" s="77">
        <v>152.92184481999999</v>
      </c>
      <c r="DK46" s="77">
        <v>144.75600445999999</v>
      </c>
      <c r="DL46" s="77">
        <v>150.15411906999998</v>
      </c>
      <c r="DM46" s="77">
        <v>164.13208348000001</v>
      </c>
      <c r="DN46" s="77">
        <v>176.32862721999999</v>
      </c>
      <c r="DO46" s="77">
        <v>193.43627469</v>
      </c>
      <c r="DP46" s="77">
        <v>231.07068670999999</v>
      </c>
      <c r="DQ46" s="77">
        <v>286.85042103000001</v>
      </c>
      <c r="DR46" s="77">
        <v>316.66935851</v>
      </c>
      <c r="DS46" s="77">
        <v>342.72033442999998</v>
      </c>
      <c r="DT46" s="77">
        <v>335.07707414999999</v>
      </c>
      <c r="DU46" s="77">
        <v>336.23047413</v>
      </c>
      <c r="DV46" s="77">
        <v>329.25258918999998</v>
      </c>
      <c r="DW46" s="77">
        <v>368.95495756000003</v>
      </c>
      <c r="DX46" s="77">
        <v>343.40069081000001</v>
      </c>
      <c r="DY46" s="77">
        <v>335.82058166000002</v>
      </c>
      <c r="DZ46" s="77">
        <v>321.82438568999999</v>
      </c>
      <c r="EA46" s="77">
        <v>348.90637160999995</v>
      </c>
      <c r="EB46" s="77">
        <v>351.29769837999999</v>
      </c>
      <c r="EC46" s="77">
        <v>354.60021782000001</v>
      </c>
    </row>
    <row r="47" spans="1:133" x14ac:dyDescent="0.35">
      <c r="A47" s="82" t="s">
        <v>243</v>
      </c>
      <c r="B47" s="119" t="s">
        <v>147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77">
        <v>0</v>
      </c>
      <c r="BO47" s="77">
        <v>0</v>
      </c>
      <c r="BP47" s="77">
        <v>0</v>
      </c>
      <c r="BQ47" s="77">
        <v>0</v>
      </c>
      <c r="BR47" s="77">
        <v>1.2</v>
      </c>
      <c r="BS47" s="77">
        <v>1.6</v>
      </c>
      <c r="BT47" s="77">
        <v>1.6</v>
      </c>
      <c r="BU47" s="77">
        <v>3.4</v>
      </c>
      <c r="BV47" s="77">
        <v>1.2</v>
      </c>
      <c r="BW47" s="77">
        <v>1.6</v>
      </c>
      <c r="BX47" s="77">
        <v>1.7</v>
      </c>
      <c r="BY47" s="77">
        <v>3.4</v>
      </c>
      <c r="BZ47" s="77">
        <v>2.8</v>
      </c>
      <c r="CA47" s="77">
        <v>2.9</v>
      </c>
      <c r="CB47" s="77">
        <v>3.1</v>
      </c>
      <c r="CC47" s="77">
        <v>3.3</v>
      </c>
      <c r="CD47" s="77">
        <v>1.3</v>
      </c>
      <c r="CE47" s="77">
        <v>0.6</v>
      </c>
      <c r="CF47" s="77">
        <v>1</v>
      </c>
      <c r="CG47" s="77">
        <v>1.7</v>
      </c>
      <c r="CH47" s="77">
        <v>2.8</v>
      </c>
      <c r="CI47" s="77">
        <v>1.2</v>
      </c>
      <c r="CJ47" s="77">
        <v>1.7</v>
      </c>
      <c r="CK47" s="77">
        <v>2.6</v>
      </c>
      <c r="CL47" s="77">
        <v>1.1000000000000001</v>
      </c>
      <c r="CM47" s="77">
        <v>1.2</v>
      </c>
      <c r="CN47" s="77">
        <v>1.3</v>
      </c>
      <c r="CO47" s="77">
        <v>2.2999999999999998</v>
      </c>
      <c r="CP47" s="77">
        <v>0.46339104999999997</v>
      </c>
      <c r="CQ47" s="77">
        <v>0.46339104999999997</v>
      </c>
      <c r="CR47" s="77">
        <v>0.46339104999999997</v>
      </c>
      <c r="CS47" s="77">
        <v>0.57201884999999997</v>
      </c>
      <c r="CT47" s="77">
        <v>2.5274683800000002</v>
      </c>
      <c r="CU47" s="77">
        <v>2.5274683800000002</v>
      </c>
      <c r="CV47" s="77">
        <v>4.5114677700000003</v>
      </c>
      <c r="CW47" s="77">
        <v>4.5114677700000003</v>
      </c>
      <c r="CX47" s="77">
        <v>4.0278616400000002</v>
      </c>
      <c r="CY47" s="77">
        <v>7.288905419999999</v>
      </c>
      <c r="CZ47" s="77">
        <v>7.431688499999999</v>
      </c>
      <c r="DA47" s="77">
        <v>15.697156469999999</v>
      </c>
      <c r="DB47" s="77">
        <v>5.5293880800000004</v>
      </c>
      <c r="DC47" s="77">
        <v>6.3582922200000001</v>
      </c>
      <c r="DD47" s="77">
        <v>6.5082639799999997</v>
      </c>
      <c r="DE47" s="77">
        <v>9.4944165500000004</v>
      </c>
      <c r="DF47" s="77">
        <v>4.9306746399999994</v>
      </c>
      <c r="DG47" s="77">
        <v>-0.63189867999999993</v>
      </c>
      <c r="DH47" s="77">
        <v>6.3608159999999997E-2</v>
      </c>
      <c r="DI47" s="77">
        <v>5.5715089999999995E-2</v>
      </c>
      <c r="DJ47" s="77">
        <v>1.1065028000000001</v>
      </c>
      <c r="DK47" s="77">
        <v>1.8027580000000001E-2</v>
      </c>
      <c r="DL47" s="77">
        <v>1.1143180000000001E-2</v>
      </c>
      <c r="DM47" s="77">
        <v>0.41360888999999995</v>
      </c>
      <c r="DN47" s="77">
        <v>0.98772726</v>
      </c>
      <c r="DO47" s="77">
        <v>2.2568370000000001E-2</v>
      </c>
      <c r="DP47" s="77">
        <v>1.0102949999999999E-2</v>
      </c>
      <c r="DQ47" s="77">
        <v>0.73742894000000003</v>
      </c>
      <c r="DR47" s="77">
        <v>2.7621723600000001</v>
      </c>
      <c r="DS47" s="77">
        <v>1.528709E-2</v>
      </c>
      <c r="DT47" s="77">
        <v>8.2128279999999998E-2</v>
      </c>
      <c r="DU47" s="77">
        <v>0.10185487</v>
      </c>
      <c r="DV47" s="77">
        <v>0.74036066</v>
      </c>
      <c r="DW47" s="77">
        <v>2.024749E-2</v>
      </c>
      <c r="DX47" s="77">
        <v>2.0835280000000001E-2</v>
      </c>
      <c r="DY47" s="77">
        <v>2.1440509999999999E-2</v>
      </c>
      <c r="DZ47" s="77">
        <v>0.27853275</v>
      </c>
      <c r="EA47" s="77">
        <v>6.2133900000000001E-3</v>
      </c>
      <c r="EB47" s="77">
        <v>0.22852975</v>
      </c>
      <c r="EC47" s="77">
        <v>5.1259069999999997E-2</v>
      </c>
    </row>
    <row r="48" spans="1:133" x14ac:dyDescent="0.35">
      <c r="A48" s="82" t="s">
        <v>244</v>
      </c>
      <c r="B48" s="119" t="s">
        <v>148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77">
        <v>60.7</v>
      </c>
      <c r="BO48" s="77">
        <v>69.599999999999994</v>
      </c>
      <c r="BP48" s="77">
        <v>63.6</v>
      </c>
      <c r="BQ48" s="77">
        <v>79.099999999999994</v>
      </c>
      <c r="BR48" s="77">
        <v>84</v>
      </c>
      <c r="BS48" s="77">
        <v>83.9</v>
      </c>
      <c r="BT48" s="77">
        <v>75.3</v>
      </c>
      <c r="BU48" s="77">
        <v>83.5</v>
      </c>
      <c r="BV48" s="77">
        <v>81.5</v>
      </c>
      <c r="BW48" s="77">
        <v>90.2</v>
      </c>
      <c r="BX48" s="77">
        <v>87.3</v>
      </c>
      <c r="BY48" s="77">
        <v>90.4</v>
      </c>
      <c r="BZ48" s="77">
        <v>73.599999999999994</v>
      </c>
      <c r="CA48" s="77">
        <v>76.2</v>
      </c>
      <c r="CB48" s="77">
        <v>77.399999999999991</v>
      </c>
      <c r="CC48" s="77">
        <v>79.900000000000006</v>
      </c>
      <c r="CD48" s="77">
        <v>73.2</v>
      </c>
      <c r="CE48" s="77">
        <v>79.2</v>
      </c>
      <c r="CF48" s="77">
        <v>79.100000000000009</v>
      </c>
      <c r="CG48" s="77">
        <v>79</v>
      </c>
      <c r="CH48" s="77">
        <v>76.7</v>
      </c>
      <c r="CI48" s="77">
        <v>78.7</v>
      </c>
      <c r="CJ48" s="77">
        <v>80</v>
      </c>
      <c r="CK48" s="77">
        <v>79.900000000000006</v>
      </c>
      <c r="CL48" s="77">
        <v>69.2</v>
      </c>
      <c r="CM48" s="77">
        <v>72</v>
      </c>
      <c r="CN48" s="77">
        <v>71.8</v>
      </c>
      <c r="CO48" s="77">
        <v>72.5</v>
      </c>
      <c r="CP48" s="77">
        <v>70.175699999999992</v>
      </c>
      <c r="CQ48" s="77">
        <v>76.427700000000002</v>
      </c>
      <c r="CR48" s="77">
        <v>76.639099999999999</v>
      </c>
      <c r="CS48" s="77">
        <v>77.71629999999999</v>
      </c>
      <c r="CT48" s="77">
        <v>72.628399999999999</v>
      </c>
      <c r="CU48" s="77">
        <v>73.266300000000015</v>
      </c>
      <c r="CV48" s="77">
        <v>73.941799999999986</v>
      </c>
      <c r="CW48" s="77">
        <v>74.244600000000005</v>
      </c>
      <c r="CX48" s="77">
        <v>118.50236076</v>
      </c>
      <c r="CY48" s="77">
        <v>122.98057774999998</v>
      </c>
      <c r="CZ48" s="77">
        <v>120.02767885</v>
      </c>
      <c r="DA48" s="77">
        <v>116.38518388</v>
      </c>
      <c r="DB48" s="77">
        <v>123.52860925</v>
      </c>
      <c r="DC48" s="77">
        <v>120.34001176000001</v>
      </c>
      <c r="DD48" s="77">
        <v>119.85977595999999</v>
      </c>
      <c r="DE48" s="77">
        <v>123.2699855</v>
      </c>
      <c r="DF48" s="77">
        <v>111.1940932</v>
      </c>
      <c r="DG48" s="77">
        <v>104.30718945</v>
      </c>
      <c r="DH48" s="77">
        <v>102.27667584</v>
      </c>
      <c r="DI48" s="77">
        <v>105.53883655999999</v>
      </c>
      <c r="DJ48" s="77">
        <v>111.72979941</v>
      </c>
      <c r="DK48" s="77">
        <v>105.45182542000001</v>
      </c>
      <c r="DL48" s="77">
        <v>109.23952927000002</v>
      </c>
      <c r="DM48" s="77">
        <v>110.80197190000001</v>
      </c>
      <c r="DN48" s="77">
        <v>119.60332748</v>
      </c>
      <c r="DO48" s="77">
        <v>105.80294354</v>
      </c>
      <c r="DP48" s="77">
        <v>110.40307152</v>
      </c>
      <c r="DQ48" s="77">
        <v>124.20345546</v>
      </c>
      <c r="DR48" s="77">
        <v>120.512591095</v>
      </c>
      <c r="DS48" s="77">
        <v>106.60729212</v>
      </c>
      <c r="DT48" s="77">
        <v>111.24239178000001</v>
      </c>
      <c r="DU48" s="77">
        <v>125.14769075</v>
      </c>
      <c r="DV48" s="77">
        <v>125.33309473</v>
      </c>
      <c r="DW48" s="77">
        <v>110.871583817</v>
      </c>
      <c r="DX48" s="77">
        <v>115.692087456</v>
      </c>
      <c r="DY48" s="77">
        <v>130.15359837299999</v>
      </c>
      <c r="DZ48" s="77">
        <v>130.34641852999999</v>
      </c>
      <c r="EA48" s="77">
        <v>115.30644716</v>
      </c>
      <c r="EB48" s="77">
        <v>120.31977096</v>
      </c>
      <c r="EC48" s="77">
        <v>135.35974231999998</v>
      </c>
    </row>
    <row r="49" spans="1:133" x14ac:dyDescent="0.35">
      <c r="A49" s="82" t="s">
        <v>245</v>
      </c>
      <c r="B49" s="119" t="s">
        <v>149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77">
        <v>33.4</v>
      </c>
      <c r="BO49" s="77">
        <v>37.4</v>
      </c>
      <c r="BP49" s="77">
        <v>42.2</v>
      </c>
      <c r="BQ49" s="77">
        <v>36.200000000000003</v>
      </c>
      <c r="BR49" s="77">
        <v>42.8</v>
      </c>
      <c r="BS49" s="77">
        <v>46.4</v>
      </c>
      <c r="BT49" s="77">
        <v>46.7</v>
      </c>
      <c r="BU49" s="77">
        <v>97.9</v>
      </c>
      <c r="BV49" s="77">
        <v>46.9</v>
      </c>
      <c r="BW49" s="77">
        <v>47.1</v>
      </c>
      <c r="BX49" s="77">
        <v>47.8</v>
      </c>
      <c r="BY49" s="77">
        <v>134.9</v>
      </c>
      <c r="BZ49" s="77">
        <v>97.299999999999983</v>
      </c>
      <c r="CA49" s="77">
        <v>91.499999999999986</v>
      </c>
      <c r="CB49" s="77">
        <v>93</v>
      </c>
      <c r="CC49" s="77">
        <v>95.199999999999989</v>
      </c>
      <c r="CD49" s="77">
        <v>95.4</v>
      </c>
      <c r="CE49" s="77">
        <v>95.1</v>
      </c>
      <c r="CF49" s="77">
        <v>92.699999999999989</v>
      </c>
      <c r="CG49" s="77">
        <v>94.2</v>
      </c>
      <c r="CH49" s="77">
        <v>233</v>
      </c>
      <c r="CI49" s="77">
        <v>129.19999999999999</v>
      </c>
      <c r="CJ49" s="77">
        <v>145.69999999999999</v>
      </c>
      <c r="CK49" s="77">
        <v>155.9</v>
      </c>
      <c r="CL49" s="77">
        <v>134.6</v>
      </c>
      <c r="CM49" s="77">
        <v>133.80000000000001</v>
      </c>
      <c r="CN49" s="77">
        <v>137.6</v>
      </c>
      <c r="CO49" s="77">
        <v>140.69999999999999</v>
      </c>
      <c r="CP49" s="77">
        <v>125.03960000000001</v>
      </c>
      <c r="CQ49" s="77">
        <v>128.31369999999998</v>
      </c>
      <c r="CR49" s="77">
        <v>126.61099999999999</v>
      </c>
      <c r="CS49" s="77">
        <v>124.4804</v>
      </c>
      <c r="CT49" s="77">
        <v>127.47540000000001</v>
      </c>
      <c r="CU49" s="77">
        <v>130.1977</v>
      </c>
      <c r="CV49" s="77">
        <v>128.96839999999997</v>
      </c>
      <c r="CW49" s="77">
        <v>128.00680000000003</v>
      </c>
      <c r="CX49" s="77">
        <v>121.27013618999997</v>
      </c>
      <c r="CY49" s="77">
        <v>113.77471387</v>
      </c>
      <c r="CZ49" s="77">
        <v>115.08596277000001</v>
      </c>
      <c r="DA49" s="77">
        <v>115.26248890000001</v>
      </c>
      <c r="DB49" s="77">
        <v>130.80316662999999</v>
      </c>
      <c r="DC49" s="77">
        <v>118.75890457000001</v>
      </c>
      <c r="DD49" s="77">
        <v>165.76117636000001</v>
      </c>
      <c r="DE49" s="77">
        <v>132.59861562</v>
      </c>
      <c r="DF49" s="77">
        <v>128.19976326</v>
      </c>
      <c r="DG49" s="77">
        <v>57.419642879999998</v>
      </c>
      <c r="DH49" s="77">
        <v>79.571159159999993</v>
      </c>
      <c r="DI49" s="77">
        <v>93.141132889999994</v>
      </c>
      <c r="DJ49" s="77">
        <v>83.268177340000008</v>
      </c>
      <c r="DK49" s="77">
        <v>63.1941785</v>
      </c>
      <c r="DL49" s="77">
        <v>76.92304523</v>
      </c>
      <c r="DM49" s="77">
        <v>109.18310701999999</v>
      </c>
      <c r="DN49" s="77">
        <v>93.349363330000003</v>
      </c>
      <c r="DO49" s="77">
        <v>69.802891590000002</v>
      </c>
      <c r="DP49" s="77">
        <v>69.151858779999998</v>
      </c>
      <c r="DQ49" s="77">
        <v>80.647226630000006</v>
      </c>
      <c r="DR49" s="77">
        <v>116.11610539900001</v>
      </c>
      <c r="DS49" s="77">
        <v>89.482649330000001</v>
      </c>
      <c r="DT49" s="77">
        <v>91.075489849999997</v>
      </c>
      <c r="DU49" s="77">
        <v>153.47633909999999</v>
      </c>
      <c r="DV49" s="77">
        <v>210.91856228</v>
      </c>
      <c r="DW49" s="77">
        <v>201.66268508900001</v>
      </c>
      <c r="DX49" s="77">
        <v>144.19169280899999</v>
      </c>
      <c r="DY49" s="77">
        <v>176.519203707</v>
      </c>
      <c r="DZ49" s="77">
        <v>173.12583623</v>
      </c>
      <c r="EA49" s="77">
        <v>150.45194579</v>
      </c>
      <c r="EB49" s="77">
        <v>97.933750680000003</v>
      </c>
      <c r="EC49" s="77">
        <v>191.61053848999998</v>
      </c>
    </row>
    <row r="50" spans="1:133" x14ac:dyDescent="0.35">
      <c r="A50" s="82" t="s">
        <v>246</v>
      </c>
      <c r="B50" s="119" t="s">
        <v>150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77">
        <v>0</v>
      </c>
      <c r="BO50" s="77">
        <v>0</v>
      </c>
      <c r="BP50" s="77">
        <v>0</v>
      </c>
      <c r="BQ50" s="77">
        <v>0</v>
      </c>
      <c r="BR50" s="77">
        <v>1</v>
      </c>
      <c r="BS50" s="77">
        <v>2</v>
      </c>
      <c r="BT50" s="77">
        <v>3</v>
      </c>
      <c r="BU50" s="77">
        <v>4.0999999999999996</v>
      </c>
      <c r="BV50" s="77">
        <v>7.7</v>
      </c>
      <c r="BW50" s="77">
        <v>8.6999999999999993</v>
      </c>
      <c r="BX50" s="77">
        <v>9.8000000000000007</v>
      </c>
      <c r="BY50" s="77">
        <v>10.8</v>
      </c>
      <c r="BZ50" s="77">
        <v>11</v>
      </c>
      <c r="CA50" s="77">
        <v>11.3</v>
      </c>
      <c r="CB50" s="77">
        <v>11.6</v>
      </c>
      <c r="CC50" s="77">
        <v>11.9</v>
      </c>
      <c r="CD50" s="77">
        <v>8.6999999999999993</v>
      </c>
      <c r="CE50" s="77">
        <v>11.3</v>
      </c>
      <c r="CF50" s="77">
        <v>12.7</v>
      </c>
      <c r="CG50" s="77">
        <v>8.1999999999999993</v>
      </c>
      <c r="CH50" s="77">
        <v>8.1999999999999993</v>
      </c>
      <c r="CI50" s="77">
        <v>9.6999999999999993</v>
      </c>
      <c r="CJ50" s="77">
        <v>9.3000000000000007</v>
      </c>
      <c r="CK50" s="77">
        <v>8.4</v>
      </c>
      <c r="CL50" s="77">
        <v>9.5</v>
      </c>
      <c r="CM50" s="77">
        <v>12.3</v>
      </c>
      <c r="CN50" s="77">
        <v>11.4</v>
      </c>
      <c r="CO50" s="77">
        <v>11.4</v>
      </c>
      <c r="CP50" s="77">
        <v>1.3823000000000001</v>
      </c>
      <c r="CQ50" s="77">
        <v>1.2811999999999999</v>
      </c>
      <c r="CR50" s="77">
        <v>1.1463000000000001</v>
      </c>
      <c r="CS50" s="77">
        <v>1.2699</v>
      </c>
      <c r="CT50" s="77">
        <v>1.591</v>
      </c>
      <c r="CU50" s="77">
        <v>1.4850000000000001</v>
      </c>
      <c r="CV50" s="77">
        <v>1.1463000000000001</v>
      </c>
      <c r="CW50" s="77">
        <v>2.87</v>
      </c>
      <c r="CX50" s="77">
        <v>1.4219999999999999</v>
      </c>
      <c r="CY50" s="77">
        <v>2.0329999999999999</v>
      </c>
      <c r="CZ50" s="77">
        <v>1.6439999999999999</v>
      </c>
      <c r="DA50" s="77">
        <v>1.0329999999999999</v>
      </c>
      <c r="DB50" s="77">
        <v>1.5177</v>
      </c>
      <c r="DC50" s="77">
        <v>1.4698040000000001</v>
      </c>
      <c r="DD50" s="77">
        <v>2.0424950000000002</v>
      </c>
      <c r="DE50" s="77">
        <v>2.0629199499999999</v>
      </c>
      <c r="DF50" s="77">
        <v>0.98650499999999997</v>
      </c>
      <c r="DG50" s="77">
        <v>0.91127848</v>
      </c>
      <c r="DH50" s="77">
        <v>1.02295614</v>
      </c>
      <c r="DI50" s="77">
        <v>1.2275473699999999</v>
      </c>
      <c r="DJ50" s="77">
        <v>1.03707175</v>
      </c>
      <c r="DK50" s="77">
        <v>0.96711731000000001</v>
      </c>
      <c r="DL50" s="77">
        <v>0.97357987000000001</v>
      </c>
      <c r="DM50" s="77">
        <v>1.1070261800000001</v>
      </c>
      <c r="DN50" s="77">
        <v>1.02119878</v>
      </c>
      <c r="DO50" s="77">
        <v>0.97034858999999996</v>
      </c>
      <c r="DP50" s="77">
        <v>1.0125230700000001</v>
      </c>
      <c r="DQ50" s="77">
        <v>1.0327735300000001</v>
      </c>
      <c r="DR50" s="77">
        <v>1.06204673</v>
      </c>
      <c r="DS50" s="77">
        <v>1.0091625399999999</v>
      </c>
      <c r="DT50" s="77">
        <v>1.05302399</v>
      </c>
      <c r="DU50" s="77">
        <v>1.0740844700000001</v>
      </c>
      <c r="DV50" s="77">
        <v>1.1045286000000001</v>
      </c>
      <c r="DW50" s="77">
        <v>1.0495290399999999</v>
      </c>
      <c r="DX50" s="77">
        <v>1.03196351</v>
      </c>
      <c r="DY50" s="77">
        <v>1.05260278</v>
      </c>
      <c r="DZ50" s="77">
        <v>2.4679638700000002</v>
      </c>
      <c r="EA50" s="77">
        <v>2.7898722</v>
      </c>
      <c r="EB50" s="77">
        <v>2.5752666500000001</v>
      </c>
      <c r="EC50" s="77">
        <v>2.89717498</v>
      </c>
    </row>
    <row r="51" spans="1:133" x14ac:dyDescent="0.35">
      <c r="A51" s="82" t="s">
        <v>247</v>
      </c>
      <c r="B51" s="119" t="s">
        <v>151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77">
        <v>10.1</v>
      </c>
      <c r="BO51" s="77">
        <v>8.8000000000000007</v>
      </c>
      <c r="BP51" s="77">
        <v>8.9</v>
      </c>
      <c r="BQ51" s="77">
        <v>10.199999999999999</v>
      </c>
      <c r="BR51" s="77">
        <v>16.399999999999999</v>
      </c>
      <c r="BS51" s="77">
        <v>14.6</v>
      </c>
      <c r="BT51" s="77">
        <v>15.4</v>
      </c>
      <c r="BU51" s="77">
        <v>16.100000000000001</v>
      </c>
      <c r="BV51" s="77">
        <v>25</v>
      </c>
      <c r="BW51" s="77">
        <v>22.2</v>
      </c>
      <c r="BX51" s="77">
        <v>19.600000000000001</v>
      </c>
      <c r="BY51" s="77">
        <v>20.6</v>
      </c>
      <c r="BZ51" s="77">
        <v>26.6</v>
      </c>
      <c r="CA51" s="77">
        <v>24.7</v>
      </c>
      <c r="CB51" s="77">
        <v>26.2</v>
      </c>
      <c r="CC51" s="77">
        <v>26.4</v>
      </c>
      <c r="CD51" s="77">
        <v>27.900000000000002</v>
      </c>
      <c r="CE51" s="77">
        <v>26.700000000000003</v>
      </c>
      <c r="CF51" s="77">
        <v>36.099999999999994</v>
      </c>
      <c r="CG51" s="77">
        <v>35</v>
      </c>
      <c r="CH51" s="77">
        <v>31.4</v>
      </c>
      <c r="CI51" s="77">
        <v>19.899999999999999</v>
      </c>
      <c r="CJ51" s="77">
        <v>24.6</v>
      </c>
      <c r="CK51" s="77">
        <v>26.5</v>
      </c>
      <c r="CL51" s="77">
        <v>27.6</v>
      </c>
      <c r="CM51" s="77">
        <v>25.8</v>
      </c>
      <c r="CN51" s="77">
        <v>26.6</v>
      </c>
      <c r="CO51" s="77">
        <v>27.5</v>
      </c>
      <c r="CP51" s="77">
        <v>28.875350000000001</v>
      </c>
      <c r="CQ51" s="77">
        <v>24.36795</v>
      </c>
      <c r="CR51" s="77">
        <v>30.495350000000002</v>
      </c>
      <c r="CS51" s="77">
        <v>29.208100000000002</v>
      </c>
      <c r="CT51" s="77">
        <v>30.446999999999999</v>
      </c>
      <c r="CU51" s="77">
        <v>29.443550000000002</v>
      </c>
      <c r="CV51" s="77">
        <v>32.5122</v>
      </c>
      <c r="CW51" s="77">
        <v>31.424999999999997</v>
      </c>
      <c r="CX51" s="77">
        <v>30.022599999999997</v>
      </c>
      <c r="CY51" s="77">
        <v>28.626750000000001</v>
      </c>
      <c r="CZ51" s="77">
        <v>29.025500000000001</v>
      </c>
      <c r="DA51" s="77">
        <v>30.22625</v>
      </c>
      <c r="DB51" s="77">
        <v>32.384799999999998</v>
      </c>
      <c r="DC51" s="77">
        <v>27.354699999999998</v>
      </c>
      <c r="DD51" s="77">
        <v>28.47795</v>
      </c>
      <c r="DE51" s="77">
        <v>27.866633329999999</v>
      </c>
      <c r="DF51" s="77">
        <v>24.694749999999999</v>
      </c>
      <c r="DG51" s="77">
        <v>9.1999999999999993</v>
      </c>
      <c r="DH51" s="77">
        <v>9.1</v>
      </c>
      <c r="DI51" s="77">
        <v>12.85285</v>
      </c>
      <c r="DJ51" s="77">
        <v>13.084999999999999</v>
      </c>
      <c r="DK51" s="77">
        <v>14.5358</v>
      </c>
      <c r="DL51" s="77">
        <v>17.548349999999999</v>
      </c>
      <c r="DM51" s="77">
        <v>21.520200000000003</v>
      </c>
      <c r="DN51" s="77">
        <v>23.979199999999999</v>
      </c>
      <c r="DO51" s="77">
        <v>25.70945</v>
      </c>
      <c r="DP51" s="77">
        <v>26.187249999999999</v>
      </c>
      <c r="DQ51" s="77">
        <v>27.20215</v>
      </c>
      <c r="DR51" s="77">
        <v>30.1983</v>
      </c>
      <c r="DS51" s="77">
        <v>27.608250000000002</v>
      </c>
      <c r="DT51" s="77">
        <v>29.00365</v>
      </c>
      <c r="DU51" s="77">
        <v>22.360399999999998</v>
      </c>
      <c r="DV51" s="77">
        <v>33.854399999999998</v>
      </c>
      <c r="DW51" s="77">
        <v>30.81765</v>
      </c>
      <c r="DX51" s="77">
        <v>33.673369999999998</v>
      </c>
      <c r="DY51" s="77">
        <v>37.639603999999999</v>
      </c>
      <c r="DZ51" s="77">
        <v>34.388153000000003</v>
      </c>
      <c r="EA51" s="77">
        <v>32.128019999999999</v>
      </c>
      <c r="EB51" s="77">
        <v>33.946158799999999</v>
      </c>
      <c r="EC51" s="77">
        <v>35.79544576</v>
      </c>
    </row>
    <row r="52" spans="1:133" x14ac:dyDescent="0.35">
      <c r="A52" s="79" t="s">
        <v>248</v>
      </c>
      <c r="B52" s="117" t="s">
        <v>152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77">
        <v>184.7</v>
      </c>
      <c r="BO52" s="77">
        <v>142.19999999999999</v>
      </c>
      <c r="BP52" s="77">
        <v>146.19999999999999</v>
      </c>
      <c r="BQ52" s="77">
        <v>168.20000000000002</v>
      </c>
      <c r="BR52" s="77">
        <v>170.5</v>
      </c>
      <c r="BS52" s="77">
        <v>191.8</v>
      </c>
      <c r="BT52" s="77">
        <v>211.09999999999997</v>
      </c>
      <c r="BU52" s="77">
        <v>270.7</v>
      </c>
      <c r="BV52" s="77">
        <v>368.9</v>
      </c>
      <c r="BW52" s="77">
        <v>386.5</v>
      </c>
      <c r="BX52" s="77">
        <v>391.29999999999995</v>
      </c>
      <c r="BY52" s="77">
        <v>431.4</v>
      </c>
      <c r="BZ52" s="77">
        <v>424.1</v>
      </c>
      <c r="CA52" s="77">
        <v>399.59999999999997</v>
      </c>
      <c r="CB52" s="77">
        <v>424.50000000000006</v>
      </c>
      <c r="CC52" s="77">
        <v>376.80000000000007</v>
      </c>
      <c r="CD52" s="77">
        <v>412.80000000000013</v>
      </c>
      <c r="CE52" s="77">
        <v>507.4</v>
      </c>
      <c r="CF52" s="77">
        <v>522.39999999999986</v>
      </c>
      <c r="CG52" s="77">
        <v>401.50000000000006</v>
      </c>
      <c r="CH52" s="77">
        <v>509.3</v>
      </c>
      <c r="CI52" s="77">
        <v>391.8</v>
      </c>
      <c r="CJ52" s="77">
        <v>437.5</v>
      </c>
      <c r="CK52" s="77">
        <v>504.6</v>
      </c>
      <c r="CL52" s="77">
        <v>523.40000000000009</v>
      </c>
      <c r="CM52" s="77">
        <v>390.7</v>
      </c>
      <c r="CN52" s="77">
        <v>443.00000000000006</v>
      </c>
      <c r="CO52" s="77">
        <v>445.4</v>
      </c>
      <c r="CP52" s="77">
        <v>419.55352375000001</v>
      </c>
      <c r="CQ52" s="77">
        <v>418.77750515999998</v>
      </c>
      <c r="CR52" s="77">
        <v>439.57556994999999</v>
      </c>
      <c r="CS52" s="77">
        <v>486.58487894999996</v>
      </c>
      <c r="CT52" s="77">
        <v>449.67000827999993</v>
      </c>
      <c r="CU52" s="77">
        <v>417.74764791999996</v>
      </c>
      <c r="CV52" s="77">
        <v>427.87219780999999</v>
      </c>
      <c r="CW52" s="77">
        <v>456.23646358999997</v>
      </c>
      <c r="CX52" s="77">
        <v>623.09917211000015</v>
      </c>
      <c r="CY52" s="77">
        <v>340.91463556999997</v>
      </c>
      <c r="CZ52" s="77">
        <v>465.43230073000001</v>
      </c>
      <c r="DA52" s="77">
        <v>508.26323346999999</v>
      </c>
      <c r="DB52" s="77">
        <v>493.10799448</v>
      </c>
      <c r="DC52" s="77">
        <v>449.21546395000001</v>
      </c>
      <c r="DD52" s="77">
        <v>408.07911074000003</v>
      </c>
      <c r="DE52" s="77">
        <v>341.03485290999998</v>
      </c>
      <c r="DF52" s="77">
        <v>422.06413579000002</v>
      </c>
      <c r="DG52" s="77">
        <v>252.25524149</v>
      </c>
      <c r="DH52" s="77">
        <v>468.56790863000003</v>
      </c>
      <c r="DI52" s="77">
        <v>324.10087274999995</v>
      </c>
      <c r="DJ52" s="77">
        <v>294.68639428999995</v>
      </c>
      <c r="DK52" s="77">
        <v>306.87736840999997</v>
      </c>
      <c r="DL52" s="77">
        <v>285.43755371999998</v>
      </c>
      <c r="DM52" s="77">
        <v>283.84264390999999</v>
      </c>
      <c r="DN52" s="77">
        <v>347.43566162999991</v>
      </c>
      <c r="DO52" s="77">
        <v>343.90003145000003</v>
      </c>
      <c r="DP52" s="77">
        <v>381.30512543999998</v>
      </c>
      <c r="DQ52" s="77">
        <v>505.82366787000001</v>
      </c>
      <c r="DR52" s="77">
        <v>398.08149201699996</v>
      </c>
      <c r="DS52" s="77">
        <v>456.37462515499999</v>
      </c>
      <c r="DT52" s="77">
        <v>468.33100871999994</v>
      </c>
      <c r="DU52" s="77">
        <v>662.64252179999994</v>
      </c>
      <c r="DV52" s="77">
        <v>430.37439318999998</v>
      </c>
      <c r="DW52" s="77">
        <v>428.12188009099998</v>
      </c>
      <c r="DX52" s="77">
        <v>474.63686270699992</v>
      </c>
      <c r="DY52" s="77">
        <v>570.33093667100002</v>
      </c>
      <c r="DZ52" s="77">
        <v>432.54959187000003</v>
      </c>
      <c r="EA52" s="77">
        <v>421.53759643000006</v>
      </c>
      <c r="EB52" s="77">
        <v>559.83299098999998</v>
      </c>
      <c r="EC52" s="77">
        <v>503.22652105999998</v>
      </c>
    </row>
    <row r="53" spans="1:133" x14ac:dyDescent="0.35">
      <c r="A53" s="82" t="s">
        <v>249</v>
      </c>
      <c r="B53" s="119" t="s">
        <v>145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77">
        <v>0</v>
      </c>
      <c r="BO53" s="77">
        <v>0</v>
      </c>
      <c r="BP53" s="77">
        <v>0</v>
      </c>
      <c r="BQ53" s="77">
        <v>0</v>
      </c>
      <c r="BR53" s="77">
        <v>0</v>
      </c>
      <c r="BS53" s="77">
        <v>0</v>
      </c>
      <c r="BT53" s="77">
        <v>0</v>
      </c>
      <c r="BU53" s="77">
        <v>0</v>
      </c>
      <c r="BV53" s="77">
        <v>0</v>
      </c>
      <c r="BW53" s="77">
        <v>0</v>
      </c>
      <c r="BX53" s="77">
        <v>0</v>
      </c>
      <c r="BY53" s="77">
        <v>0</v>
      </c>
      <c r="BZ53" s="77">
        <v>0</v>
      </c>
      <c r="CA53" s="77">
        <v>0</v>
      </c>
      <c r="CB53" s="77">
        <v>0</v>
      </c>
      <c r="CC53" s="77">
        <v>0</v>
      </c>
      <c r="CD53" s="77">
        <v>0</v>
      </c>
      <c r="CE53" s="77">
        <v>0</v>
      </c>
      <c r="CF53" s="77">
        <v>0</v>
      </c>
      <c r="CG53" s="77">
        <v>0</v>
      </c>
      <c r="CH53" s="77">
        <v>0</v>
      </c>
      <c r="CI53" s="77">
        <v>0</v>
      </c>
      <c r="CJ53" s="77">
        <v>0</v>
      </c>
      <c r="CK53" s="77">
        <v>0</v>
      </c>
      <c r="CL53" s="77">
        <v>0</v>
      </c>
      <c r="CM53" s="77">
        <v>0</v>
      </c>
      <c r="CN53" s="77">
        <v>0</v>
      </c>
      <c r="CO53" s="77">
        <v>0</v>
      </c>
      <c r="CP53" s="77">
        <v>0</v>
      </c>
      <c r="CQ53" s="77">
        <v>0</v>
      </c>
      <c r="CR53" s="77">
        <v>0</v>
      </c>
      <c r="CS53" s="77">
        <v>0</v>
      </c>
      <c r="CT53" s="77">
        <v>0</v>
      </c>
      <c r="CU53" s="77">
        <v>0</v>
      </c>
      <c r="CV53" s="77">
        <v>0</v>
      </c>
      <c r="CW53" s="77">
        <v>0</v>
      </c>
      <c r="CX53" s="77">
        <v>0</v>
      </c>
      <c r="CY53" s="77">
        <v>0</v>
      </c>
      <c r="CZ53" s="77">
        <v>0</v>
      </c>
      <c r="DA53" s="77">
        <v>0</v>
      </c>
      <c r="DB53" s="77">
        <v>0</v>
      </c>
      <c r="DC53" s="77">
        <v>0</v>
      </c>
      <c r="DD53" s="77">
        <v>0</v>
      </c>
      <c r="DE53" s="77">
        <v>0</v>
      </c>
      <c r="DF53" s="77">
        <v>0</v>
      </c>
      <c r="DG53" s="77">
        <v>0</v>
      </c>
      <c r="DH53" s="77">
        <v>0</v>
      </c>
      <c r="DI53" s="77">
        <v>0</v>
      </c>
      <c r="DJ53" s="77">
        <v>0</v>
      </c>
      <c r="DK53" s="77">
        <v>0</v>
      </c>
      <c r="DL53" s="77">
        <v>0</v>
      </c>
      <c r="DM53" s="77">
        <v>0</v>
      </c>
      <c r="DN53" s="77">
        <v>0</v>
      </c>
      <c r="DO53" s="77">
        <v>0</v>
      </c>
      <c r="DP53" s="77">
        <v>0</v>
      </c>
      <c r="DQ53" s="77">
        <v>0</v>
      </c>
      <c r="DR53" s="77">
        <v>0</v>
      </c>
      <c r="DS53" s="77">
        <v>0</v>
      </c>
      <c r="DT53" s="77">
        <v>0</v>
      </c>
      <c r="DU53" s="77">
        <v>0</v>
      </c>
      <c r="DV53" s="77">
        <v>0</v>
      </c>
      <c r="DW53" s="77">
        <v>0</v>
      </c>
      <c r="DX53" s="77">
        <v>0</v>
      </c>
      <c r="DY53" s="77">
        <v>0</v>
      </c>
      <c r="DZ53" s="77">
        <v>0</v>
      </c>
      <c r="EA53" s="77">
        <v>0</v>
      </c>
      <c r="EB53" s="77">
        <v>0</v>
      </c>
      <c r="EC53" s="77">
        <v>0</v>
      </c>
    </row>
    <row r="54" spans="1:133" x14ac:dyDescent="0.35">
      <c r="A54" s="82" t="s">
        <v>250</v>
      </c>
      <c r="B54" s="119" t="s">
        <v>153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77">
        <v>35.200000000000003</v>
      </c>
      <c r="BO54" s="77">
        <v>35</v>
      </c>
      <c r="BP54" s="77">
        <v>36.9</v>
      </c>
      <c r="BQ54" s="77">
        <v>38.6</v>
      </c>
      <c r="BR54" s="77">
        <v>38.700000000000003</v>
      </c>
      <c r="BS54" s="77">
        <v>40.6</v>
      </c>
      <c r="BT54" s="77">
        <v>40.6</v>
      </c>
      <c r="BU54" s="77">
        <v>41.4</v>
      </c>
      <c r="BV54" s="77">
        <v>51</v>
      </c>
      <c r="BW54" s="77">
        <v>52.7</v>
      </c>
      <c r="BX54" s="77">
        <v>53</v>
      </c>
      <c r="BY54" s="77">
        <v>52.1</v>
      </c>
      <c r="BZ54" s="77">
        <v>49.2</v>
      </c>
      <c r="CA54" s="77">
        <v>51.900000000000006</v>
      </c>
      <c r="CB54" s="77">
        <v>58.6</v>
      </c>
      <c r="CC54" s="77">
        <v>54.6</v>
      </c>
      <c r="CD54" s="77">
        <v>49.800000000000004</v>
      </c>
      <c r="CE54" s="77">
        <v>64.5</v>
      </c>
      <c r="CF54" s="77">
        <v>73.999999999999986</v>
      </c>
      <c r="CG54" s="77">
        <v>87.3</v>
      </c>
      <c r="CH54" s="77">
        <v>44.1</v>
      </c>
      <c r="CI54" s="77">
        <v>51.4</v>
      </c>
      <c r="CJ54" s="77">
        <v>53.9</v>
      </c>
      <c r="CK54" s="77">
        <v>61.8</v>
      </c>
      <c r="CL54" s="77">
        <v>59.7</v>
      </c>
      <c r="CM54" s="77">
        <v>56.9</v>
      </c>
      <c r="CN54" s="77">
        <v>63.4</v>
      </c>
      <c r="CO54" s="77">
        <v>59.1</v>
      </c>
      <c r="CP54" s="77">
        <v>51.810500000000005</v>
      </c>
      <c r="CQ54" s="77">
        <v>55.348299999999995</v>
      </c>
      <c r="CR54" s="77">
        <v>59.953199999999995</v>
      </c>
      <c r="CS54" s="77">
        <v>64.881399999999999</v>
      </c>
      <c r="CT54" s="77">
        <v>53.540199999999999</v>
      </c>
      <c r="CU54" s="77">
        <v>55.180599999999998</v>
      </c>
      <c r="CV54" s="77">
        <v>61.388199999999998</v>
      </c>
      <c r="CW54" s="77">
        <v>67.462900000000005</v>
      </c>
      <c r="CX54" s="77">
        <v>55.629967999999998</v>
      </c>
      <c r="CY54" s="77">
        <v>55.863612999999994</v>
      </c>
      <c r="CZ54" s="77">
        <v>55.974747000000001</v>
      </c>
      <c r="DA54" s="77">
        <v>59.828082999999992</v>
      </c>
      <c r="DB54" s="77">
        <v>54.849722</v>
      </c>
      <c r="DC54" s="77">
        <v>68.374207999999996</v>
      </c>
      <c r="DD54" s="77">
        <v>49.678334</v>
      </c>
      <c r="DE54" s="77">
        <v>60.430381000000004</v>
      </c>
      <c r="DF54" s="77">
        <v>39.626509599999999</v>
      </c>
      <c r="DG54" s="77">
        <v>30.922697749999998</v>
      </c>
      <c r="DH54" s="77">
        <v>35.692595310000002</v>
      </c>
      <c r="DI54" s="77">
        <v>41.087873000000002</v>
      </c>
      <c r="DJ54" s="77">
        <v>53.372416539999996</v>
      </c>
      <c r="DK54" s="77">
        <v>64.740593099999998</v>
      </c>
      <c r="DL54" s="77">
        <v>74.768254619999993</v>
      </c>
      <c r="DM54" s="77">
        <v>43.61807288</v>
      </c>
      <c r="DN54" s="77">
        <v>65.176815520000005</v>
      </c>
      <c r="DO54" s="77">
        <v>93.469236589999994</v>
      </c>
      <c r="DP54" s="77">
        <v>107.14479217</v>
      </c>
      <c r="DQ54" s="77">
        <v>117.53457478</v>
      </c>
      <c r="DR54" s="77">
        <v>68.30134262</v>
      </c>
      <c r="DS54" s="77">
        <v>150.99021564</v>
      </c>
      <c r="DT54" s="77">
        <v>180.31676655999999</v>
      </c>
      <c r="DU54" s="77">
        <v>189.57320412999999</v>
      </c>
      <c r="DV54" s="77">
        <v>71.745722389999997</v>
      </c>
      <c r="DW54" s="77">
        <v>116.22201554999999</v>
      </c>
      <c r="DX54" s="77">
        <v>164.73360020000001</v>
      </c>
      <c r="DY54" s="77">
        <v>210.09650661000001</v>
      </c>
      <c r="DZ54" s="77">
        <v>95.197330249999993</v>
      </c>
      <c r="EA54" s="77">
        <v>120.65576467</v>
      </c>
      <c r="EB54" s="77">
        <v>176.96998081999999</v>
      </c>
      <c r="EC54" s="77">
        <v>217.55229361999997</v>
      </c>
    </row>
    <row r="55" spans="1:133" x14ac:dyDescent="0.35">
      <c r="A55" s="82" t="s">
        <v>251</v>
      </c>
      <c r="B55" s="119" t="s">
        <v>146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77">
        <v>63.5</v>
      </c>
      <c r="BO55" s="77">
        <v>32.700000000000003</v>
      </c>
      <c r="BP55" s="77">
        <v>28.1</v>
      </c>
      <c r="BQ55" s="77">
        <v>45.7</v>
      </c>
      <c r="BR55" s="77">
        <v>62.7</v>
      </c>
      <c r="BS55" s="77">
        <v>71.8</v>
      </c>
      <c r="BT55" s="77">
        <v>93.9</v>
      </c>
      <c r="BU55" s="77">
        <v>140.6</v>
      </c>
      <c r="BV55" s="77">
        <v>139.1</v>
      </c>
      <c r="BW55" s="77">
        <v>152.9</v>
      </c>
      <c r="BX55" s="77">
        <v>150.1</v>
      </c>
      <c r="BY55" s="77">
        <v>163.30000000000001</v>
      </c>
      <c r="BZ55" s="77">
        <v>157.69999999999999</v>
      </c>
      <c r="CA55" s="77">
        <v>126</v>
      </c>
      <c r="CB55" s="77">
        <v>145.50000000000003</v>
      </c>
      <c r="CC55" s="77">
        <v>142</v>
      </c>
      <c r="CD55" s="77">
        <v>113.10000000000002</v>
      </c>
      <c r="CE55" s="77">
        <v>177.49999999999997</v>
      </c>
      <c r="CF55" s="77">
        <v>199.3</v>
      </c>
      <c r="CG55" s="77">
        <v>96.199999999999989</v>
      </c>
      <c r="CH55" s="77">
        <v>116</v>
      </c>
      <c r="CI55" s="77">
        <v>94.6</v>
      </c>
      <c r="CJ55" s="77">
        <v>115.8</v>
      </c>
      <c r="CK55" s="77">
        <v>123.9</v>
      </c>
      <c r="CL55" s="77">
        <v>158.1</v>
      </c>
      <c r="CM55" s="77">
        <v>113.9</v>
      </c>
      <c r="CN55" s="77">
        <v>143.5</v>
      </c>
      <c r="CO55" s="77">
        <v>146.69999999999999</v>
      </c>
      <c r="CP55" s="77">
        <v>144.45052375</v>
      </c>
      <c r="CQ55" s="77">
        <v>134.79260515999999</v>
      </c>
      <c r="CR55" s="77">
        <v>107.05986995000001</v>
      </c>
      <c r="CS55" s="77">
        <v>154.38407895</v>
      </c>
      <c r="CT55" s="77">
        <v>135.31220827999999</v>
      </c>
      <c r="CU55" s="77">
        <v>112.76254792</v>
      </c>
      <c r="CV55" s="77">
        <v>116.90319780999999</v>
      </c>
      <c r="CW55" s="77">
        <v>140.33356358999998</v>
      </c>
      <c r="CX55" s="77">
        <v>36.623266420000007</v>
      </c>
      <c r="CY55" s="77">
        <v>22.92925984</v>
      </c>
      <c r="CZ55" s="77">
        <v>26.266988860000005</v>
      </c>
      <c r="DA55" s="77">
        <v>31.4996899</v>
      </c>
      <c r="DB55" s="77">
        <v>9.8551624099999984</v>
      </c>
      <c r="DC55" s="77">
        <v>27.799724949999998</v>
      </c>
      <c r="DD55" s="77">
        <v>21.756640640000001</v>
      </c>
      <c r="DE55" s="77">
        <v>27.616079550000002</v>
      </c>
      <c r="DF55" s="77">
        <v>38.459226460000004</v>
      </c>
      <c r="DG55" s="77">
        <v>50.946683669999999</v>
      </c>
      <c r="DH55" s="77">
        <v>52.724913540000003</v>
      </c>
      <c r="DI55" s="77">
        <v>47.784138259999999</v>
      </c>
      <c r="DJ55" s="77">
        <v>55.370422609999991</v>
      </c>
      <c r="DK55" s="77">
        <v>81.972643089999991</v>
      </c>
      <c r="DL55" s="77">
        <v>47.371307609999995</v>
      </c>
      <c r="DM55" s="77">
        <v>39.187420610000004</v>
      </c>
      <c r="DN55" s="77">
        <v>55.203912260000003</v>
      </c>
      <c r="DO55" s="77">
        <v>69.339874460000004</v>
      </c>
      <c r="DP55" s="77">
        <v>79.000890229999996</v>
      </c>
      <c r="DQ55" s="77">
        <v>105.20357278</v>
      </c>
      <c r="DR55" s="77">
        <v>93.237157929999995</v>
      </c>
      <c r="DS55" s="77">
        <v>111.67661947000001</v>
      </c>
      <c r="DT55" s="77">
        <v>103.25091295999999</v>
      </c>
      <c r="DU55" s="77">
        <v>125.08108205000001</v>
      </c>
      <c r="DV55" s="77">
        <v>110.73826658</v>
      </c>
      <c r="DW55" s="77">
        <v>126.33488490000001</v>
      </c>
      <c r="DX55" s="77">
        <v>112.48602731</v>
      </c>
      <c r="DY55" s="77">
        <v>150.13582285000001</v>
      </c>
      <c r="DZ55" s="77">
        <v>116.84248014000001</v>
      </c>
      <c r="EA55" s="77">
        <v>99.251419100000007</v>
      </c>
      <c r="EB55" s="77">
        <v>162.15940916</v>
      </c>
      <c r="EC55" s="77">
        <v>46.319715279999997</v>
      </c>
    </row>
    <row r="56" spans="1:133" x14ac:dyDescent="0.35">
      <c r="A56" s="82" t="s">
        <v>252</v>
      </c>
      <c r="B56" s="119" t="s">
        <v>147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77">
        <v>15.7</v>
      </c>
      <c r="BO56" s="77">
        <v>13.8</v>
      </c>
      <c r="BP56" s="77">
        <v>15.4</v>
      </c>
      <c r="BQ56" s="77">
        <v>17.600000000000001</v>
      </c>
      <c r="BR56" s="77">
        <v>7.4</v>
      </c>
      <c r="BS56" s="77">
        <v>11.5</v>
      </c>
      <c r="BT56" s="77">
        <v>12</v>
      </c>
      <c r="BU56" s="77">
        <v>15.4</v>
      </c>
      <c r="BV56" s="77">
        <v>23.7</v>
      </c>
      <c r="BW56" s="77">
        <v>13.7</v>
      </c>
      <c r="BX56" s="77">
        <v>15.4</v>
      </c>
      <c r="BY56" s="77">
        <v>15.9</v>
      </c>
      <c r="BZ56" s="77">
        <v>24</v>
      </c>
      <c r="CA56" s="77">
        <v>23.1</v>
      </c>
      <c r="CB56" s="77">
        <v>20.399999999999999</v>
      </c>
      <c r="CC56" s="77">
        <v>29.4</v>
      </c>
      <c r="CD56" s="77">
        <v>24.6</v>
      </c>
      <c r="CE56" s="77">
        <v>17.5</v>
      </c>
      <c r="CF56" s="77">
        <v>18.399999999999999</v>
      </c>
      <c r="CG56" s="77">
        <v>20.399999999999999</v>
      </c>
      <c r="CH56" s="77">
        <v>36.9</v>
      </c>
      <c r="CI56" s="77">
        <v>14.9</v>
      </c>
      <c r="CJ56" s="77">
        <v>16.399999999999999</v>
      </c>
      <c r="CK56" s="77">
        <v>30.5</v>
      </c>
      <c r="CL56" s="77">
        <v>15</v>
      </c>
      <c r="CM56" s="77">
        <v>12.2</v>
      </c>
      <c r="CN56" s="77">
        <v>13.9</v>
      </c>
      <c r="CO56" s="77">
        <v>15.9</v>
      </c>
      <c r="CP56" s="77">
        <v>12.1</v>
      </c>
      <c r="CQ56" s="77">
        <v>12.9</v>
      </c>
      <c r="CR56" s="77">
        <v>10.9</v>
      </c>
      <c r="CS56" s="77">
        <v>11.1</v>
      </c>
      <c r="CT56" s="77">
        <v>11</v>
      </c>
      <c r="CU56" s="77">
        <v>11.799999999999999</v>
      </c>
      <c r="CV56" s="77">
        <v>11.799999999999999</v>
      </c>
      <c r="CW56" s="77">
        <v>11.7</v>
      </c>
      <c r="CX56" s="77">
        <v>283.71134295000002</v>
      </c>
      <c r="CY56" s="77">
        <v>25.346218580000002</v>
      </c>
      <c r="CZ56" s="77">
        <v>142.73991239</v>
      </c>
      <c r="DA56" s="77">
        <v>179.26685956</v>
      </c>
      <c r="DB56" s="77">
        <v>152.72665750000002</v>
      </c>
      <c r="DC56" s="77">
        <v>107.18444749999999</v>
      </c>
      <c r="DD56" s="77">
        <v>101.66660956999999</v>
      </c>
      <c r="DE56" s="77">
        <v>18.865460460000001</v>
      </c>
      <c r="DF56" s="77">
        <v>95.135526839999997</v>
      </c>
      <c r="DG56" s="77">
        <v>6.0012744800000002</v>
      </c>
      <c r="DH56" s="77">
        <v>220.99036151999999</v>
      </c>
      <c r="DI56" s="77">
        <v>118.36640617</v>
      </c>
      <c r="DJ56" s="77">
        <v>17.244963500000001</v>
      </c>
      <c r="DK56" s="77">
        <v>3.7491636899999996</v>
      </c>
      <c r="DL56" s="77">
        <v>3.4306378599999996</v>
      </c>
      <c r="DM56" s="77">
        <v>7.5246512299999999</v>
      </c>
      <c r="DN56" s="77">
        <v>22.625605719999999</v>
      </c>
      <c r="DO56" s="77">
        <v>3.9497234899999998</v>
      </c>
      <c r="DP56" s="77">
        <v>2.7495465399999999</v>
      </c>
      <c r="DQ56" s="77">
        <v>72.278049789999997</v>
      </c>
      <c r="DR56" s="77">
        <v>27.35807857</v>
      </c>
      <c r="DS56" s="77">
        <v>8.7371368900000004</v>
      </c>
      <c r="DT56" s="77">
        <v>1.4259116199999999</v>
      </c>
      <c r="DU56" s="77">
        <v>100.24788934999999</v>
      </c>
      <c r="DV56" s="77">
        <v>29.792891260000001</v>
      </c>
      <c r="DW56" s="77">
        <v>6.4283099799999999</v>
      </c>
      <c r="DX56" s="77">
        <v>6.47092372</v>
      </c>
      <c r="DY56" s="77">
        <v>4.4889231900000004</v>
      </c>
      <c r="DZ56" s="77">
        <v>13.71848541</v>
      </c>
      <c r="EA56" s="77">
        <v>3.6629073100000005</v>
      </c>
      <c r="EB56" s="77">
        <v>5.5384443000000001</v>
      </c>
      <c r="EC56" s="77">
        <v>1.75988181</v>
      </c>
    </row>
    <row r="57" spans="1:133" x14ac:dyDescent="0.35">
      <c r="A57" s="82" t="s">
        <v>253</v>
      </c>
      <c r="B57" s="119" t="s">
        <v>148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77">
        <v>10.8</v>
      </c>
      <c r="BO57" s="77">
        <v>12</v>
      </c>
      <c r="BP57" s="77">
        <v>12</v>
      </c>
      <c r="BQ57" s="77">
        <v>12.4</v>
      </c>
      <c r="BR57" s="77">
        <v>15</v>
      </c>
      <c r="BS57" s="77">
        <v>14.7</v>
      </c>
      <c r="BT57" s="77">
        <v>14.6</v>
      </c>
      <c r="BU57" s="77">
        <v>14.5</v>
      </c>
      <c r="BV57" s="77">
        <v>16.8</v>
      </c>
      <c r="BW57" s="77">
        <v>16.100000000000001</v>
      </c>
      <c r="BX57" s="77">
        <v>13.3</v>
      </c>
      <c r="BY57" s="77">
        <v>24.6</v>
      </c>
      <c r="BZ57" s="77">
        <v>8.6</v>
      </c>
      <c r="CA57" s="77">
        <v>9.1</v>
      </c>
      <c r="CB57" s="77">
        <v>8.9</v>
      </c>
      <c r="CC57" s="77">
        <v>9.4</v>
      </c>
      <c r="CD57" s="77">
        <v>20.3</v>
      </c>
      <c r="CE57" s="77">
        <v>20.5</v>
      </c>
      <c r="CF57" s="77">
        <v>21.4</v>
      </c>
      <c r="CG57" s="77">
        <v>21.200000000000003</v>
      </c>
      <c r="CH57" s="77">
        <v>25.3</v>
      </c>
      <c r="CI57" s="77">
        <v>25.9</v>
      </c>
      <c r="CJ57" s="77">
        <v>25.8</v>
      </c>
      <c r="CK57" s="77">
        <v>26.5</v>
      </c>
      <c r="CL57" s="77">
        <v>22.1</v>
      </c>
      <c r="CM57" s="77">
        <v>22.6</v>
      </c>
      <c r="CN57" s="77">
        <v>22.1</v>
      </c>
      <c r="CO57" s="77">
        <v>23</v>
      </c>
      <c r="CP57" s="77">
        <v>18.840900000000001</v>
      </c>
      <c r="CQ57" s="77">
        <v>16.425699999999999</v>
      </c>
      <c r="CR57" s="77">
        <v>18.997599999999998</v>
      </c>
      <c r="CS57" s="77">
        <v>19.4132</v>
      </c>
      <c r="CT57" s="77">
        <v>15.888800000000002</v>
      </c>
      <c r="CU57" s="77">
        <v>19.869700000000002</v>
      </c>
      <c r="CV57" s="77">
        <v>20.087299999999999</v>
      </c>
      <c r="CW57" s="77">
        <v>20.3629</v>
      </c>
      <c r="CX57" s="77">
        <v>38.269633750000004</v>
      </c>
      <c r="CY57" s="77">
        <v>36.964946990000001</v>
      </c>
      <c r="CZ57" s="77">
        <v>37.841071040000003</v>
      </c>
      <c r="DA57" s="77">
        <v>39.220277080000002</v>
      </c>
      <c r="DB57" s="77">
        <v>38.725537719999998</v>
      </c>
      <c r="DC57" s="77">
        <v>37.918858480000004</v>
      </c>
      <c r="DD57" s="77">
        <v>37.743933769999998</v>
      </c>
      <c r="DE57" s="77">
        <v>38.593531740000003</v>
      </c>
      <c r="DF57" s="77">
        <v>33.43487683</v>
      </c>
      <c r="DG57" s="77">
        <v>28.01323464</v>
      </c>
      <c r="DH57" s="77">
        <v>28.196004419999998</v>
      </c>
      <c r="DI57" s="77">
        <v>29.320397409999998</v>
      </c>
      <c r="DJ57" s="77">
        <v>33.993304209999998</v>
      </c>
      <c r="DK57" s="77">
        <v>28.568440590000002</v>
      </c>
      <c r="DL57" s="77">
        <v>31.72819492</v>
      </c>
      <c r="DM57" s="77">
        <v>33.403237449999999</v>
      </c>
      <c r="DN57" s="77">
        <v>43.550200779999997</v>
      </c>
      <c r="DO57" s="77">
        <v>38.52517761</v>
      </c>
      <c r="DP57" s="77">
        <v>40.200185329999996</v>
      </c>
      <c r="DQ57" s="77">
        <v>45.225208500000001</v>
      </c>
      <c r="DR57" s="77">
        <v>38.135603467000003</v>
      </c>
      <c r="DS57" s="77">
        <v>33.735341529999999</v>
      </c>
      <c r="DT57" s="77">
        <v>35.202095509999999</v>
      </c>
      <c r="DU57" s="77">
        <v>39.60235745</v>
      </c>
      <c r="DV57" s="77">
        <v>39.19924297</v>
      </c>
      <c r="DW57" s="77">
        <v>34.676253389999999</v>
      </c>
      <c r="DX57" s="77">
        <v>36.183916582000002</v>
      </c>
      <c r="DY57" s="77">
        <v>40.706906152000002</v>
      </c>
      <c r="DZ57" s="77">
        <v>38.667423210000003</v>
      </c>
      <c r="EA57" s="77">
        <v>35.369778460000006</v>
      </c>
      <c r="EB57" s="77">
        <v>36.90759491</v>
      </c>
      <c r="EC57" s="77">
        <v>41.521044289999999</v>
      </c>
    </row>
    <row r="58" spans="1:133" x14ac:dyDescent="0.35">
      <c r="A58" s="82" t="s">
        <v>254</v>
      </c>
      <c r="B58" s="119" t="s">
        <v>149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77">
        <v>40</v>
      </c>
      <c r="BO58" s="77">
        <v>31.8</v>
      </c>
      <c r="BP58" s="77">
        <v>35.299999999999997</v>
      </c>
      <c r="BQ58" s="77">
        <v>36</v>
      </c>
      <c r="BR58" s="77">
        <v>27.7</v>
      </c>
      <c r="BS58" s="77">
        <v>30.3</v>
      </c>
      <c r="BT58" s="77">
        <v>32.299999999999997</v>
      </c>
      <c r="BU58" s="77">
        <v>39.4</v>
      </c>
      <c r="BV58" s="77">
        <v>117.1</v>
      </c>
      <c r="BW58" s="77">
        <v>125.8</v>
      </c>
      <c r="BX58" s="77">
        <v>142.6</v>
      </c>
      <c r="BY58" s="77">
        <v>157.9</v>
      </c>
      <c r="BZ58" s="77">
        <v>159.5</v>
      </c>
      <c r="CA58" s="77">
        <v>167.90000000000003</v>
      </c>
      <c r="CB58" s="77">
        <v>166.5</v>
      </c>
      <c r="CC58" s="77">
        <v>116.30000000000001</v>
      </c>
      <c r="CD58" s="77">
        <v>177.60000000000002</v>
      </c>
      <c r="CE58" s="77">
        <v>195.7</v>
      </c>
      <c r="CF58" s="77">
        <v>172.1</v>
      </c>
      <c r="CG58" s="77">
        <v>173.2</v>
      </c>
      <c r="CH58" s="77">
        <v>253.7</v>
      </c>
      <c r="CI58" s="77">
        <v>169.5</v>
      </c>
      <c r="CJ58" s="77">
        <v>197.1</v>
      </c>
      <c r="CK58" s="77">
        <v>232.5</v>
      </c>
      <c r="CL58" s="77">
        <v>240.3</v>
      </c>
      <c r="CM58" s="77">
        <v>157.4</v>
      </c>
      <c r="CN58" s="77">
        <v>170.7</v>
      </c>
      <c r="CO58" s="77">
        <v>173.1</v>
      </c>
      <c r="CP58" s="77">
        <v>157.72840000000002</v>
      </c>
      <c r="CQ58" s="77">
        <v>161.8946</v>
      </c>
      <c r="CR58" s="77">
        <v>203.93729999999999</v>
      </c>
      <c r="CS58" s="77">
        <v>195.1558</v>
      </c>
      <c r="CT58" s="77">
        <v>197.96689999999998</v>
      </c>
      <c r="CU58" s="77">
        <v>191.9025</v>
      </c>
      <c r="CV58" s="77">
        <v>188.0581</v>
      </c>
      <c r="CW58" s="77">
        <v>187.0155</v>
      </c>
      <c r="CX58" s="77">
        <v>176.65154599000002</v>
      </c>
      <c r="CY58" s="77">
        <v>161.76444716</v>
      </c>
      <c r="CZ58" s="77">
        <v>163.08581643999997</v>
      </c>
      <c r="DA58" s="77">
        <v>163.49600893000002</v>
      </c>
      <c r="DB58" s="77">
        <v>198.27451475999999</v>
      </c>
      <c r="DC58" s="77">
        <v>169.62825253</v>
      </c>
      <c r="DD58" s="77">
        <v>158.67227179</v>
      </c>
      <c r="DE58" s="77">
        <v>156.76912381</v>
      </c>
      <c r="DF58" s="77">
        <v>185.14826904</v>
      </c>
      <c r="DG58" s="77">
        <v>120.99501149</v>
      </c>
      <c r="DH58" s="77">
        <v>114.03782451999999</v>
      </c>
      <c r="DI58" s="77">
        <v>65.604195730000001</v>
      </c>
      <c r="DJ58" s="77">
        <v>113.82988240999998</v>
      </c>
      <c r="DK58" s="77">
        <v>107.79078086999999</v>
      </c>
      <c r="DL58" s="77">
        <v>107.08949177</v>
      </c>
      <c r="DM58" s="77">
        <v>135.13871434999999</v>
      </c>
      <c r="DN58" s="77">
        <v>137.90910163999999</v>
      </c>
      <c r="DO58" s="77">
        <v>112.38515443999999</v>
      </c>
      <c r="DP58" s="77">
        <v>127.80879511000001</v>
      </c>
      <c r="DQ58" s="77">
        <v>138.79502303999999</v>
      </c>
      <c r="DR58" s="77">
        <v>141.78723084999999</v>
      </c>
      <c r="DS58" s="77">
        <v>124.772639915</v>
      </c>
      <c r="DT58" s="77">
        <v>122.46998913</v>
      </c>
      <c r="DU58" s="77">
        <v>179.29035089999999</v>
      </c>
      <c r="DV58" s="77">
        <v>147.52772772</v>
      </c>
      <c r="DW58" s="77">
        <v>117.614083171</v>
      </c>
      <c r="DX58" s="77">
        <v>128.90272491499999</v>
      </c>
      <c r="DY58" s="77">
        <v>135.587300709</v>
      </c>
      <c r="DZ58" s="77">
        <v>137.96803391999998</v>
      </c>
      <c r="EA58" s="77">
        <v>136.94362620000001</v>
      </c>
      <c r="EB58" s="77">
        <v>152.37004269000002</v>
      </c>
      <c r="EC58" s="77">
        <v>167.95986819000001</v>
      </c>
    </row>
    <row r="59" spans="1:133" x14ac:dyDescent="0.35">
      <c r="A59" s="82" t="s">
        <v>255</v>
      </c>
      <c r="B59" s="119" t="s">
        <v>150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77">
        <v>0</v>
      </c>
      <c r="BO59" s="77">
        <v>0</v>
      </c>
      <c r="BP59" s="77">
        <v>0</v>
      </c>
      <c r="BQ59" s="77">
        <v>0</v>
      </c>
      <c r="BR59" s="77">
        <v>0</v>
      </c>
      <c r="BS59" s="77">
        <v>0</v>
      </c>
      <c r="BT59" s="77">
        <v>0</v>
      </c>
      <c r="BU59" s="77">
        <v>0.1</v>
      </c>
      <c r="BV59" s="77">
        <v>3.7</v>
      </c>
      <c r="BW59" s="77">
        <v>3.5</v>
      </c>
      <c r="BX59" s="77">
        <v>2.7</v>
      </c>
      <c r="BY59" s="77">
        <v>3.2</v>
      </c>
      <c r="BZ59" s="77">
        <v>3.8</v>
      </c>
      <c r="CA59" s="77">
        <v>4.2</v>
      </c>
      <c r="CB59" s="77">
        <v>4.5999999999999996</v>
      </c>
      <c r="CC59" s="77">
        <v>4.8</v>
      </c>
      <c r="CD59" s="77">
        <v>6.8</v>
      </c>
      <c r="CE59" s="77">
        <v>5.2</v>
      </c>
      <c r="CF59" s="77">
        <v>11.4</v>
      </c>
      <c r="CG59" s="77">
        <v>10.6</v>
      </c>
      <c r="CH59" s="77">
        <v>7.8</v>
      </c>
      <c r="CI59" s="77">
        <v>10.3</v>
      </c>
      <c r="CJ59" s="77">
        <v>10.7</v>
      </c>
      <c r="CK59" s="77">
        <v>8.3000000000000007</v>
      </c>
      <c r="CL59" s="77">
        <v>6.8</v>
      </c>
      <c r="CM59" s="77">
        <v>7.3</v>
      </c>
      <c r="CN59" s="77">
        <v>8.1</v>
      </c>
      <c r="CO59" s="77">
        <v>6</v>
      </c>
      <c r="CP59" s="77">
        <v>5.9744000000000002</v>
      </c>
      <c r="CQ59" s="77">
        <v>8.5617000000000001</v>
      </c>
      <c r="CR59" s="77">
        <v>8.3190000000000008</v>
      </c>
      <c r="CS59" s="77">
        <v>7.4193999999999996</v>
      </c>
      <c r="CT59" s="77">
        <v>6.8127999999999993</v>
      </c>
      <c r="CU59" s="77">
        <v>9.1755999999999993</v>
      </c>
      <c r="CV59" s="77">
        <v>8.581900000000001</v>
      </c>
      <c r="CW59" s="77">
        <v>7.516</v>
      </c>
      <c r="CX59" s="77">
        <v>6.8712999999999997</v>
      </c>
      <c r="CY59" s="77">
        <v>9.0728000000000009</v>
      </c>
      <c r="CZ59" s="77">
        <v>8.7314000000000007</v>
      </c>
      <c r="DA59" s="77">
        <v>7.5298999999999996</v>
      </c>
      <c r="DB59" s="77">
        <v>9.3577589999999997</v>
      </c>
      <c r="DC59" s="77">
        <v>8.1145438199999997</v>
      </c>
      <c r="DD59" s="77">
        <v>7.2032113799999991</v>
      </c>
      <c r="DE59" s="77">
        <v>7.2752434900000003</v>
      </c>
      <c r="DF59" s="77">
        <v>5.8088726899999994</v>
      </c>
      <c r="DG59" s="77">
        <v>5.0310176799999997</v>
      </c>
      <c r="DH59" s="77">
        <v>5.8064329099999998</v>
      </c>
      <c r="DI59" s="77">
        <v>6.9677194899999995</v>
      </c>
      <c r="DJ59" s="77">
        <v>5.9035106900000001</v>
      </c>
      <c r="DK59" s="77">
        <v>5.4187252899999994</v>
      </c>
      <c r="DL59" s="77">
        <v>5.5487744299999999</v>
      </c>
      <c r="DM59" s="77">
        <v>6.3882960899999999</v>
      </c>
      <c r="DN59" s="77">
        <v>3.2981753899999999</v>
      </c>
      <c r="DO59" s="77">
        <v>3.72837218</v>
      </c>
      <c r="DP59" s="77">
        <v>3.44157432</v>
      </c>
      <c r="DQ59" s="77">
        <v>3.8717711100000001</v>
      </c>
      <c r="DR59" s="77">
        <v>3.5917123200000001</v>
      </c>
      <c r="DS59" s="77">
        <v>4.0601965299999998</v>
      </c>
      <c r="DT59" s="77">
        <v>3.7478737299999998</v>
      </c>
      <c r="DU59" s="77">
        <v>4.21635794</v>
      </c>
      <c r="DV59" s="77">
        <v>3.9357771100000001</v>
      </c>
      <c r="DW59" s="77">
        <v>4.4491393400000003</v>
      </c>
      <c r="DX59" s="77">
        <v>4.1068978500000002</v>
      </c>
      <c r="DY59" s="77">
        <v>4.6202600800000004</v>
      </c>
      <c r="DZ59" s="77">
        <v>4.3416995899999993</v>
      </c>
      <c r="EA59" s="77">
        <v>4.3873665499999994</v>
      </c>
      <c r="EB59" s="77">
        <v>4.0498768099999998</v>
      </c>
      <c r="EC59" s="77">
        <v>4.5561114099999998</v>
      </c>
    </row>
    <row r="60" spans="1:133" x14ac:dyDescent="0.35">
      <c r="A60" s="82" t="s">
        <v>256</v>
      </c>
      <c r="B60" s="119" t="s">
        <v>151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77">
        <v>19.5</v>
      </c>
      <c r="BO60" s="77">
        <v>16.899999999999999</v>
      </c>
      <c r="BP60" s="77">
        <v>18.5</v>
      </c>
      <c r="BQ60" s="77">
        <v>17.899999999999999</v>
      </c>
      <c r="BR60" s="77">
        <v>19</v>
      </c>
      <c r="BS60" s="77">
        <v>22.9</v>
      </c>
      <c r="BT60" s="77">
        <v>17.7</v>
      </c>
      <c r="BU60" s="77">
        <v>19.3</v>
      </c>
      <c r="BV60" s="77">
        <v>17.5</v>
      </c>
      <c r="BW60" s="77">
        <v>21.8</v>
      </c>
      <c r="BX60" s="77">
        <v>14.2</v>
      </c>
      <c r="BY60" s="77">
        <v>14.4</v>
      </c>
      <c r="BZ60" s="77">
        <v>21.3</v>
      </c>
      <c r="CA60" s="77">
        <v>17.399999999999999</v>
      </c>
      <c r="CB60" s="77">
        <v>20</v>
      </c>
      <c r="CC60" s="77">
        <v>20.3</v>
      </c>
      <c r="CD60" s="77">
        <v>20.6</v>
      </c>
      <c r="CE60" s="77">
        <v>26.5</v>
      </c>
      <c r="CF60" s="77">
        <v>25.8</v>
      </c>
      <c r="CG60" s="77">
        <v>-7.3999999999999995</v>
      </c>
      <c r="CH60" s="77">
        <v>25.5</v>
      </c>
      <c r="CI60" s="77">
        <v>25.2</v>
      </c>
      <c r="CJ60" s="77">
        <v>17.8</v>
      </c>
      <c r="CK60" s="77">
        <v>21.1</v>
      </c>
      <c r="CL60" s="77">
        <v>21.4</v>
      </c>
      <c r="CM60" s="77">
        <v>20.399999999999999</v>
      </c>
      <c r="CN60" s="77">
        <v>21.3</v>
      </c>
      <c r="CO60" s="77">
        <v>21.6</v>
      </c>
      <c r="CP60" s="77">
        <v>28.648800000000001</v>
      </c>
      <c r="CQ60" s="77">
        <v>28.854599999999998</v>
      </c>
      <c r="CR60" s="77">
        <v>30.4086</v>
      </c>
      <c r="CS60" s="77">
        <v>34.230999999999995</v>
      </c>
      <c r="CT60" s="77">
        <v>29.149099999999997</v>
      </c>
      <c r="CU60" s="77">
        <v>17.056699999999999</v>
      </c>
      <c r="CV60" s="77">
        <v>21.0535</v>
      </c>
      <c r="CW60" s="77">
        <v>21.845599999999997</v>
      </c>
      <c r="CX60" s="77">
        <v>25.342115</v>
      </c>
      <c r="CY60" s="77">
        <v>28.973350000000003</v>
      </c>
      <c r="CZ60" s="77">
        <v>30.792365</v>
      </c>
      <c r="DA60" s="77">
        <v>27.422415000000001</v>
      </c>
      <c r="DB60" s="77">
        <v>29.31864109</v>
      </c>
      <c r="DC60" s="77">
        <v>30.195428669999998</v>
      </c>
      <c r="DD60" s="77">
        <v>31.358109590000002</v>
      </c>
      <c r="DE60" s="77">
        <v>31.485032859999997</v>
      </c>
      <c r="DF60" s="77">
        <v>24.450854329999999</v>
      </c>
      <c r="DG60" s="77">
        <v>10.345321779999999</v>
      </c>
      <c r="DH60" s="77">
        <v>11.11977641</v>
      </c>
      <c r="DI60" s="77">
        <v>14.970142690000001</v>
      </c>
      <c r="DJ60" s="77">
        <v>14.97189433</v>
      </c>
      <c r="DK60" s="77">
        <v>14.637021779999998</v>
      </c>
      <c r="DL60" s="77">
        <v>15.500892509999998</v>
      </c>
      <c r="DM60" s="77">
        <v>18.582251299999999</v>
      </c>
      <c r="DN60" s="77">
        <v>19.671850320000001</v>
      </c>
      <c r="DO60" s="77">
        <v>22.50249268</v>
      </c>
      <c r="DP60" s="77">
        <v>20.959341739999999</v>
      </c>
      <c r="DQ60" s="77">
        <v>22.915467870000001</v>
      </c>
      <c r="DR60" s="77">
        <v>25.670366260000002</v>
      </c>
      <c r="DS60" s="77">
        <v>22.40247518</v>
      </c>
      <c r="DT60" s="77">
        <v>21.917459210000001</v>
      </c>
      <c r="DU60" s="77">
        <v>24.631279979999999</v>
      </c>
      <c r="DV60" s="77">
        <v>27.434765160000001</v>
      </c>
      <c r="DW60" s="77">
        <v>22.39719376</v>
      </c>
      <c r="DX60" s="77">
        <v>21.75277213</v>
      </c>
      <c r="DY60" s="77">
        <v>24.695217079999999</v>
      </c>
      <c r="DZ60" s="77">
        <v>25.814139349999998</v>
      </c>
      <c r="EA60" s="77">
        <v>21.266734139999997</v>
      </c>
      <c r="EB60" s="77">
        <v>21.837642299999999</v>
      </c>
      <c r="EC60" s="77">
        <v>23.557606459999999</v>
      </c>
    </row>
    <row r="61" spans="1:133" x14ac:dyDescent="0.35">
      <c r="A61" s="82" t="s">
        <v>257</v>
      </c>
      <c r="B61" s="125" t="s">
        <v>154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77">
        <v>-422.3</v>
      </c>
      <c r="BO61" s="77">
        <v>-302.89999999999998</v>
      </c>
      <c r="BP61" s="77">
        <v>-555.5</v>
      </c>
      <c r="BQ61" s="77">
        <v>-167.3</v>
      </c>
      <c r="BR61" s="77">
        <v>-790.8</v>
      </c>
      <c r="BS61" s="77">
        <v>-434.5</v>
      </c>
      <c r="BT61" s="77">
        <v>-686.8</v>
      </c>
      <c r="BU61" s="77">
        <v>-399.2</v>
      </c>
      <c r="BV61" s="77">
        <v>-602</v>
      </c>
      <c r="BW61" s="77">
        <v>-386.8</v>
      </c>
      <c r="BX61" s="77">
        <v>-574</v>
      </c>
      <c r="BY61" s="77">
        <v>-351.2</v>
      </c>
      <c r="BZ61" s="77">
        <v>-850.60000000000014</v>
      </c>
      <c r="CA61" s="77">
        <v>-533.20000000000005</v>
      </c>
      <c r="CB61" s="77">
        <v>-794.7</v>
      </c>
      <c r="CC61" s="77">
        <v>-559.80000000000018</v>
      </c>
      <c r="CD61" s="77">
        <v>-895.1</v>
      </c>
      <c r="CE61" s="77">
        <v>-600.20000000000005</v>
      </c>
      <c r="CF61" s="77">
        <v>-789.19999999999982</v>
      </c>
      <c r="CG61" s="77">
        <v>-622.90000000000009</v>
      </c>
      <c r="CH61" s="77">
        <v>-1254.5</v>
      </c>
      <c r="CI61" s="77">
        <v>-935.2</v>
      </c>
      <c r="CJ61" s="77">
        <v>-1199.7</v>
      </c>
      <c r="CK61" s="77">
        <v>-964.7</v>
      </c>
      <c r="CL61" s="77">
        <v>-915.2</v>
      </c>
      <c r="CM61" s="77">
        <v>-903.1</v>
      </c>
      <c r="CN61" s="77">
        <v>-1020.6</v>
      </c>
      <c r="CO61" s="77">
        <v>-612</v>
      </c>
      <c r="CP61" s="77">
        <v>-1087.28677324</v>
      </c>
      <c r="CQ61" s="77">
        <v>-990.47671787000036</v>
      </c>
      <c r="CR61" s="77">
        <v>-1192.00952975</v>
      </c>
      <c r="CS61" s="77">
        <v>-867.3779216600002</v>
      </c>
      <c r="CT61" s="77">
        <v>-1012.1033063300001</v>
      </c>
      <c r="CU61" s="77">
        <v>-802.81408579000004</v>
      </c>
      <c r="CV61" s="77">
        <v>-1129.2970152300002</v>
      </c>
      <c r="CW61" s="77">
        <v>-868.58680471999992</v>
      </c>
      <c r="CX61" s="77">
        <v>-1507.8526640399996</v>
      </c>
      <c r="CY61" s="77">
        <v>-866.45794132000015</v>
      </c>
      <c r="CZ61" s="77">
        <v>-1089.85541771</v>
      </c>
      <c r="DA61" s="77">
        <v>-766.64259910999988</v>
      </c>
      <c r="DB61" s="77">
        <v>-1104.0584974559972</v>
      </c>
      <c r="DC61" s="77">
        <v>-1347.7836336601626</v>
      </c>
      <c r="DD61" s="77">
        <v>-986.89246937983921</v>
      </c>
      <c r="DE61" s="77">
        <v>-991.39264980018891</v>
      </c>
      <c r="DF61" s="77">
        <v>-925.9474756799998</v>
      </c>
      <c r="DG61" s="77">
        <v>82.644590020000066</v>
      </c>
      <c r="DH61" s="77">
        <v>-595.14181318999999</v>
      </c>
      <c r="DI61" s="77">
        <v>-624.89976481999997</v>
      </c>
      <c r="DJ61" s="77">
        <v>-762.14109564</v>
      </c>
      <c r="DK61" s="77">
        <v>-826.50050886000008</v>
      </c>
      <c r="DL61" s="77">
        <v>-1277.99078134</v>
      </c>
      <c r="DM61" s="77">
        <v>-1297.75961452</v>
      </c>
      <c r="DN61" s="77">
        <v>-707.52780600999995</v>
      </c>
      <c r="DO61" s="77">
        <v>-834.56493260000002</v>
      </c>
      <c r="DP61" s="77">
        <v>-903.61315851999996</v>
      </c>
      <c r="DQ61" s="77">
        <v>-622.84337872000003</v>
      </c>
      <c r="DR61" s="77">
        <v>-1237.9448136942001</v>
      </c>
      <c r="DS61" s="77">
        <v>-1000.4696283767699</v>
      </c>
      <c r="DT61" s="77">
        <v>-1265.6346304935601</v>
      </c>
      <c r="DU61" s="77">
        <v>-878.390377815546</v>
      </c>
      <c r="DV61" s="77">
        <v>-1272.68404158</v>
      </c>
      <c r="DW61" s="77">
        <v>-841.50568186999999</v>
      </c>
      <c r="DX61" s="77">
        <v>-1447.41630022</v>
      </c>
      <c r="DY61" s="77">
        <v>-775.25405344412502</v>
      </c>
      <c r="DZ61" s="77">
        <v>-1554.0321590499998</v>
      </c>
      <c r="EA61" s="77">
        <v>-688.51426785000035</v>
      </c>
      <c r="EB61" s="77">
        <v>-1490.7502649899998</v>
      </c>
      <c r="EC61" s="77">
        <v>-915.19986147000031</v>
      </c>
    </row>
    <row r="62" spans="1:133" x14ac:dyDescent="0.35">
      <c r="A62" s="82" t="s">
        <v>258</v>
      </c>
      <c r="B62" s="114" t="s">
        <v>127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77">
        <v>390.3</v>
      </c>
      <c r="BO62" s="77">
        <v>408.8</v>
      </c>
      <c r="BP62" s="77">
        <v>336.6</v>
      </c>
      <c r="BQ62" s="77">
        <v>323.10000000000002</v>
      </c>
      <c r="BR62" s="77">
        <v>382.2</v>
      </c>
      <c r="BS62" s="77">
        <v>337.1</v>
      </c>
      <c r="BT62" s="77">
        <v>338.4</v>
      </c>
      <c r="BU62" s="77">
        <v>377.4</v>
      </c>
      <c r="BV62" s="77">
        <v>480.9</v>
      </c>
      <c r="BW62" s="77">
        <v>409.3</v>
      </c>
      <c r="BX62" s="77">
        <v>422.6</v>
      </c>
      <c r="BY62" s="77">
        <v>480.2</v>
      </c>
      <c r="BZ62" s="77">
        <v>415.3</v>
      </c>
      <c r="CA62" s="77">
        <v>427.79999999999995</v>
      </c>
      <c r="CB62" s="77">
        <v>405.2</v>
      </c>
      <c r="CC62" s="77">
        <v>467.8</v>
      </c>
      <c r="CD62" s="77">
        <v>602.30000000000007</v>
      </c>
      <c r="CE62" s="77">
        <v>461.20000000000005</v>
      </c>
      <c r="CF62" s="77">
        <v>431.90000000000003</v>
      </c>
      <c r="CG62" s="77">
        <v>453.09999999999997</v>
      </c>
      <c r="CH62" s="77">
        <v>537.79999999999995</v>
      </c>
      <c r="CI62" s="77">
        <v>446.8</v>
      </c>
      <c r="CJ62" s="77">
        <v>443.3</v>
      </c>
      <c r="CK62" s="77">
        <v>495.2</v>
      </c>
      <c r="CL62" s="77">
        <v>505.7</v>
      </c>
      <c r="CM62" s="77">
        <v>381.8</v>
      </c>
      <c r="CN62" s="77">
        <v>443.9</v>
      </c>
      <c r="CO62" s="77">
        <v>455</v>
      </c>
      <c r="CP62" s="77">
        <v>565.58585937999999</v>
      </c>
      <c r="CQ62" s="77">
        <v>449.26182937999994</v>
      </c>
      <c r="CR62" s="77">
        <v>442.88291621000002</v>
      </c>
      <c r="CS62" s="77">
        <v>431.10069716999999</v>
      </c>
      <c r="CT62" s="77">
        <v>600.48204415999999</v>
      </c>
      <c r="CU62" s="77">
        <v>496.97781938999998</v>
      </c>
      <c r="CV62" s="77">
        <v>513.05151617000001</v>
      </c>
      <c r="CW62" s="77">
        <v>536.97162877000005</v>
      </c>
      <c r="CX62" s="77">
        <v>623.23237727000003</v>
      </c>
      <c r="CY62" s="77">
        <v>492.37728294000004</v>
      </c>
      <c r="CZ62" s="77">
        <v>534.70786868999994</v>
      </c>
      <c r="DA62" s="77">
        <v>608.23280648000002</v>
      </c>
      <c r="DB62" s="77">
        <v>585.60699467845984</v>
      </c>
      <c r="DC62" s="77">
        <v>448.76847523460657</v>
      </c>
      <c r="DD62" s="77">
        <v>573.70226829215289</v>
      </c>
      <c r="DE62" s="77">
        <v>409.42464071821371</v>
      </c>
      <c r="DF62" s="77">
        <v>523.94040556000004</v>
      </c>
      <c r="DG62" s="77">
        <v>348.17964073999997</v>
      </c>
      <c r="DH62" s="77">
        <v>288.18505814000002</v>
      </c>
      <c r="DI62" s="77">
        <v>265.16038294000003</v>
      </c>
      <c r="DJ62" s="77">
        <v>343.69405671000004</v>
      </c>
      <c r="DK62" s="77">
        <v>246.29583507000004</v>
      </c>
      <c r="DL62" s="77">
        <v>264.21774452999995</v>
      </c>
      <c r="DM62" s="77">
        <v>280.77869217</v>
      </c>
      <c r="DN62" s="77">
        <v>490.54401789000002</v>
      </c>
      <c r="DO62" s="77">
        <v>392.02390919999999</v>
      </c>
      <c r="DP62" s="77">
        <v>527.44251966000002</v>
      </c>
      <c r="DQ62" s="77">
        <v>678.24389940000003</v>
      </c>
      <c r="DR62" s="77">
        <v>911.25434138012599</v>
      </c>
      <c r="DS62" s="77">
        <v>831.72210453828404</v>
      </c>
      <c r="DT62" s="77">
        <v>903.156617129761</v>
      </c>
      <c r="DU62" s="77">
        <v>964.10611482030401</v>
      </c>
      <c r="DV62" s="77">
        <v>1123.2107176899999</v>
      </c>
      <c r="DW62" s="77">
        <v>1031.31773297</v>
      </c>
      <c r="DX62" s="77">
        <v>1044.78214669</v>
      </c>
      <c r="DY62" s="77">
        <v>1059.7551349800001</v>
      </c>
      <c r="DZ62" s="77">
        <v>1005.8076477499999</v>
      </c>
      <c r="EA62" s="77">
        <v>1065.0368464399999</v>
      </c>
      <c r="EB62" s="77">
        <v>1059.9986497099999</v>
      </c>
      <c r="EC62" s="77">
        <v>1071.9252415599999</v>
      </c>
    </row>
    <row r="63" spans="1:133" ht="15" customHeight="1" x14ac:dyDescent="0.35">
      <c r="A63" s="82" t="s">
        <v>259</v>
      </c>
      <c r="B63" s="114" t="s">
        <v>128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77">
        <v>812.6</v>
      </c>
      <c r="BO63" s="77">
        <v>711.7</v>
      </c>
      <c r="BP63" s="77">
        <v>892.1</v>
      </c>
      <c r="BQ63" s="77">
        <v>490.4</v>
      </c>
      <c r="BR63" s="77">
        <v>1173</v>
      </c>
      <c r="BS63" s="77">
        <v>771.6</v>
      </c>
      <c r="BT63" s="77">
        <v>1025.2</v>
      </c>
      <c r="BU63" s="77">
        <v>776.6</v>
      </c>
      <c r="BV63" s="77">
        <v>1082.9000000000001</v>
      </c>
      <c r="BW63" s="77">
        <v>796.1</v>
      </c>
      <c r="BX63" s="77">
        <v>996.6</v>
      </c>
      <c r="BY63" s="77">
        <v>831.4</v>
      </c>
      <c r="BZ63" s="77">
        <v>1265.9000000000001</v>
      </c>
      <c r="CA63" s="77">
        <v>961</v>
      </c>
      <c r="CB63" s="77">
        <v>1199.9000000000001</v>
      </c>
      <c r="CC63" s="77">
        <v>1027.6000000000001</v>
      </c>
      <c r="CD63" s="77">
        <v>1497.4</v>
      </c>
      <c r="CE63" s="77">
        <v>1061.4000000000001</v>
      </c>
      <c r="CF63" s="77">
        <v>1221.0999999999999</v>
      </c>
      <c r="CG63" s="77">
        <v>1076</v>
      </c>
      <c r="CH63" s="77">
        <v>1792.3</v>
      </c>
      <c r="CI63" s="77">
        <v>1382</v>
      </c>
      <c r="CJ63" s="77">
        <v>1643</v>
      </c>
      <c r="CK63" s="77">
        <v>1459.9</v>
      </c>
      <c r="CL63" s="77">
        <v>1420.9</v>
      </c>
      <c r="CM63" s="77">
        <v>1284.9000000000001</v>
      </c>
      <c r="CN63" s="77">
        <v>1464.5</v>
      </c>
      <c r="CO63" s="77">
        <v>1067</v>
      </c>
      <c r="CP63" s="77">
        <v>1652.8726326199999</v>
      </c>
      <c r="CQ63" s="77">
        <v>1439.7385472500002</v>
      </c>
      <c r="CR63" s="77">
        <v>1634.89244596</v>
      </c>
      <c r="CS63" s="77">
        <v>1298.4786188300002</v>
      </c>
      <c r="CT63" s="77">
        <v>1612.5853504900001</v>
      </c>
      <c r="CU63" s="77">
        <v>1299.79190518</v>
      </c>
      <c r="CV63" s="77">
        <v>1642.3485314000002</v>
      </c>
      <c r="CW63" s="77">
        <v>1405.55843349</v>
      </c>
      <c r="CX63" s="77">
        <v>2131.0850413099997</v>
      </c>
      <c r="CY63" s="77">
        <v>1358.8352242600001</v>
      </c>
      <c r="CZ63" s="77">
        <v>1624.5632863999999</v>
      </c>
      <c r="DA63" s="77">
        <v>1374.8754055899999</v>
      </c>
      <c r="DB63" s="77">
        <v>1689.6654921344571</v>
      </c>
      <c r="DC63" s="77">
        <v>1796.5521088947692</v>
      </c>
      <c r="DD63" s="77">
        <v>1560.5947376719921</v>
      </c>
      <c r="DE63" s="77">
        <v>1400.8172905184026</v>
      </c>
      <c r="DF63" s="77">
        <v>1449.8878812399998</v>
      </c>
      <c r="DG63" s="77">
        <v>265.5350507199999</v>
      </c>
      <c r="DH63" s="77">
        <v>883.32687133000002</v>
      </c>
      <c r="DI63" s="77">
        <v>890.06014776000006</v>
      </c>
      <c r="DJ63" s="77">
        <v>1105.83515235</v>
      </c>
      <c r="DK63" s="77">
        <v>1072.7963439300001</v>
      </c>
      <c r="DL63" s="77">
        <v>1542.2085258699999</v>
      </c>
      <c r="DM63" s="77">
        <v>1578.5383066900001</v>
      </c>
      <c r="DN63" s="77">
        <v>1198.0718239</v>
      </c>
      <c r="DO63" s="77">
        <v>1226.5888418</v>
      </c>
      <c r="DP63" s="77">
        <v>1431.0556781800001</v>
      </c>
      <c r="DQ63" s="77">
        <v>1301.0872781200001</v>
      </c>
      <c r="DR63" s="77">
        <v>2149.1991550743301</v>
      </c>
      <c r="DS63" s="77">
        <v>1832.1917329150599</v>
      </c>
      <c r="DT63" s="77">
        <v>2168.79124762333</v>
      </c>
      <c r="DU63" s="77">
        <v>1842.49649263585</v>
      </c>
      <c r="DV63" s="77">
        <v>2395.8947592700001</v>
      </c>
      <c r="DW63" s="77">
        <v>1872.8234148399999</v>
      </c>
      <c r="DX63" s="77">
        <v>2492.1984469099998</v>
      </c>
      <c r="DY63" s="77">
        <v>1835.0091884241299</v>
      </c>
      <c r="DZ63" s="77">
        <v>2559.8398067999997</v>
      </c>
      <c r="EA63" s="77">
        <v>1753.5511142900002</v>
      </c>
      <c r="EB63" s="77">
        <v>2550.7489146999997</v>
      </c>
      <c r="EC63" s="77">
        <v>1987.1251030300002</v>
      </c>
    </row>
    <row r="64" spans="1:133" ht="15" customHeight="1" x14ac:dyDescent="0.35">
      <c r="A64" s="82" t="s">
        <v>260</v>
      </c>
      <c r="B64" s="115" t="s">
        <v>155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77">
        <v>2</v>
      </c>
      <c r="BO64" s="77">
        <v>2.8</v>
      </c>
      <c r="BP64" s="77">
        <v>2.2999999999999998</v>
      </c>
      <c r="BQ64" s="77">
        <v>2.2999999999999998</v>
      </c>
      <c r="BR64" s="77">
        <v>2.4</v>
      </c>
      <c r="BS64" s="77">
        <v>2.6</v>
      </c>
      <c r="BT64" s="77">
        <v>2.5</v>
      </c>
      <c r="BU64" s="77">
        <v>2.5</v>
      </c>
      <c r="BV64" s="77">
        <v>4.7</v>
      </c>
      <c r="BW64" s="77">
        <v>4.7</v>
      </c>
      <c r="BX64" s="77">
        <v>5</v>
      </c>
      <c r="BY64" s="77">
        <v>9.3000000000000007</v>
      </c>
      <c r="BZ64" s="77">
        <v>9.2000000000000011</v>
      </c>
      <c r="CA64" s="77">
        <v>11.4</v>
      </c>
      <c r="CB64" s="77">
        <v>4.4000000000000004</v>
      </c>
      <c r="CC64" s="77">
        <v>4.8</v>
      </c>
      <c r="CD64" s="77">
        <v>9.5</v>
      </c>
      <c r="CE64" s="77">
        <v>9.6</v>
      </c>
      <c r="CF64" s="77">
        <v>8.8000000000000007</v>
      </c>
      <c r="CG64" s="77">
        <v>9.5</v>
      </c>
      <c r="CH64" s="77">
        <v>44.2</v>
      </c>
      <c r="CI64" s="77">
        <v>20.5</v>
      </c>
      <c r="CJ64" s="77">
        <v>19.8</v>
      </c>
      <c r="CK64" s="77">
        <v>20</v>
      </c>
      <c r="CL64" s="77">
        <v>38.5</v>
      </c>
      <c r="CM64" s="77">
        <v>14.8</v>
      </c>
      <c r="CN64" s="77">
        <v>14.6</v>
      </c>
      <c r="CO64" s="77">
        <v>13.6</v>
      </c>
      <c r="CP64" s="77">
        <v>38.051900000000003</v>
      </c>
      <c r="CQ64" s="77">
        <v>13.611700000000001</v>
      </c>
      <c r="CR64" s="77">
        <v>12.7121</v>
      </c>
      <c r="CS64" s="77">
        <v>12.0566</v>
      </c>
      <c r="CT64" s="77">
        <v>39.1098</v>
      </c>
      <c r="CU64" s="77">
        <v>17.829000000000001</v>
      </c>
      <c r="CV64" s="77">
        <v>16.632100000000001</v>
      </c>
      <c r="CW64" s="77">
        <v>16.036000000000001</v>
      </c>
      <c r="CX64" s="77">
        <v>36.26936328</v>
      </c>
      <c r="CY64" s="77">
        <v>15.638794790000002</v>
      </c>
      <c r="CZ64" s="77">
        <v>15.280624530000001</v>
      </c>
      <c r="DA64" s="77">
        <v>13.935293010000001</v>
      </c>
      <c r="DB64" s="77">
        <v>38.906362999999999</v>
      </c>
      <c r="DC64" s="77">
        <v>16.65691</v>
      </c>
      <c r="DD64" s="77">
        <v>16.202866</v>
      </c>
      <c r="DE64" s="77">
        <v>15.93915887</v>
      </c>
      <c r="DF64" s="77">
        <v>22.59889905</v>
      </c>
      <c r="DG64" s="77">
        <v>9.650038330000001</v>
      </c>
      <c r="DH64" s="77">
        <v>12.01933678</v>
      </c>
      <c r="DI64" s="77">
        <v>13.1989623</v>
      </c>
      <c r="DJ64" s="77">
        <v>19.421159459999998</v>
      </c>
      <c r="DK64" s="77">
        <v>9.7704179700000005</v>
      </c>
      <c r="DL64" s="77">
        <v>12.18291213</v>
      </c>
      <c r="DM64" s="77">
        <v>13.6006286</v>
      </c>
      <c r="DN64" s="77">
        <v>20.885362870000002</v>
      </c>
      <c r="DO64" s="77">
        <v>9.7810773300000005</v>
      </c>
      <c r="DP64" s="77">
        <v>12.348916279999999</v>
      </c>
      <c r="DQ64" s="77">
        <v>13.842491069999999</v>
      </c>
      <c r="DR64" s="77">
        <v>21.817409519999998</v>
      </c>
      <c r="DS64" s="77">
        <v>9.5404993999999999</v>
      </c>
      <c r="DT64" s="77">
        <v>12.07950306</v>
      </c>
      <c r="DU64" s="77">
        <v>13.452260559999999</v>
      </c>
      <c r="DV64" s="77">
        <v>24.894273829999999</v>
      </c>
      <c r="DW64" s="77">
        <v>10.5531399</v>
      </c>
      <c r="DX64" s="77">
        <v>13.491225849999999</v>
      </c>
      <c r="DY64" s="77">
        <v>15.075253439999999</v>
      </c>
      <c r="DZ64" s="77">
        <v>33.861180230000002</v>
      </c>
      <c r="EA64" s="77">
        <v>10.58844206</v>
      </c>
      <c r="EB64" s="77">
        <v>13.582830400000001</v>
      </c>
      <c r="EC64" s="77">
        <v>15.19891921</v>
      </c>
    </row>
    <row r="65" spans="1:133" ht="15" customHeight="1" x14ac:dyDescent="0.35">
      <c r="A65" s="82" t="s">
        <v>261</v>
      </c>
      <c r="B65" s="115" t="s">
        <v>156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77">
        <v>0</v>
      </c>
      <c r="BO65" s="77">
        <v>0</v>
      </c>
      <c r="BP65" s="77">
        <v>0</v>
      </c>
      <c r="BQ65" s="77">
        <v>0</v>
      </c>
      <c r="BR65" s="77">
        <v>0</v>
      </c>
      <c r="BS65" s="77">
        <v>0</v>
      </c>
      <c r="BT65" s="77">
        <v>0</v>
      </c>
      <c r="BU65" s="77">
        <v>0</v>
      </c>
      <c r="BV65" s="77">
        <v>0</v>
      </c>
      <c r="BW65" s="77">
        <v>0</v>
      </c>
      <c r="BX65" s="77">
        <v>0</v>
      </c>
      <c r="BY65" s="77">
        <v>0</v>
      </c>
      <c r="BZ65" s="77">
        <v>0</v>
      </c>
      <c r="CA65" s="77">
        <v>0</v>
      </c>
      <c r="CB65" s="77">
        <v>0</v>
      </c>
      <c r="CC65" s="77">
        <v>0</v>
      </c>
      <c r="CD65" s="77">
        <v>0</v>
      </c>
      <c r="CE65" s="77">
        <v>0</v>
      </c>
      <c r="CF65" s="77">
        <v>0</v>
      </c>
      <c r="CG65" s="77">
        <v>0</v>
      </c>
      <c r="CH65" s="77">
        <v>1</v>
      </c>
      <c r="CI65" s="77">
        <v>0.4</v>
      </c>
      <c r="CJ65" s="77">
        <v>0.5</v>
      </c>
      <c r="CK65" s="77">
        <v>0.5</v>
      </c>
      <c r="CL65" s="77">
        <v>1</v>
      </c>
      <c r="CM65" s="77">
        <v>0.5</v>
      </c>
      <c r="CN65" s="77">
        <v>0.5</v>
      </c>
      <c r="CO65" s="77">
        <v>0.5</v>
      </c>
      <c r="CP65" s="77">
        <v>1</v>
      </c>
      <c r="CQ65" s="77">
        <v>0.45</v>
      </c>
      <c r="CR65" s="77">
        <v>0.40100000000000002</v>
      </c>
      <c r="CS65" s="77">
        <v>0.40100000000000002</v>
      </c>
      <c r="CT65" s="77">
        <v>3</v>
      </c>
      <c r="CU65" s="77">
        <v>1</v>
      </c>
      <c r="CV65" s="77">
        <v>0.40100000000000002</v>
      </c>
      <c r="CW65" s="77">
        <v>0.5</v>
      </c>
      <c r="CX65" s="77">
        <v>0.7</v>
      </c>
      <c r="CY65" s="77">
        <v>1.0449999999999999</v>
      </c>
      <c r="CZ65" s="77">
        <v>0.48</v>
      </c>
      <c r="DA65" s="77">
        <v>0.5</v>
      </c>
      <c r="DB65" s="77">
        <v>0.57999999999999996</v>
      </c>
      <c r="DC65" s="77">
        <v>1.145</v>
      </c>
      <c r="DD65" s="77">
        <v>0.56599999999999995</v>
      </c>
      <c r="DE65" s="77">
        <v>0.72</v>
      </c>
      <c r="DF65" s="77">
        <v>0.48563000000000001</v>
      </c>
      <c r="DG65" s="77">
        <v>0.94499999999999995</v>
      </c>
      <c r="DH65" s="77">
        <v>0.42359999999999998</v>
      </c>
      <c r="DI65" s="77">
        <v>0.69779999999999998</v>
      </c>
      <c r="DJ65" s="77">
        <v>0.35525000000000001</v>
      </c>
      <c r="DK65" s="77">
        <v>1.0449999999999999</v>
      </c>
      <c r="DL65" s="77">
        <v>0.443554</v>
      </c>
      <c r="DM65" s="77">
        <v>0.70889999999999997</v>
      </c>
      <c r="DN65" s="77">
        <v>0.35525000000000001</v>
      </c>
      <c r="DO65" s="77">
        <v>1.0158700000000001</v>
      </c>
      <c r="DP65" s="77">
        <v>0.43357699999999999</v>
      </c>
      <c r="DQ65" s="77">
        <v>0.70889999999999997</v>
      </c>
      <c r="DR65" s="77">
        <v>0.40500000000000003</v>
      </c>
      <c r="DS65" s="77">
        <v>1.147</v>
      </c>
      <c r="DT65" s="77">
        <v>0.443554</v>
      </c>
      <c r="DU65" s="77">
        <v>0.90890000000000004</v>
      </c>
      <c r="DV65" s="77">
        <v>0.48599999999999999</v>
      </c>
      <c r="DW65" s="77">
        <v>1.3764000000000001</v>
      </c>
      <c r="DX65" s="77">
        <v>0.53226479999999998</v>
      </c>
      <c r="DY65" s="77">
        <v>1.0906800000000001</v>
      </c>
      <c r="DZ65" s="77">
        <v>0.47789999999999999</v>
      </c>
      <c r="EA65" s="77">
        <v>1.4039280000000001</v>
      </c>
      <c r="EB65" s="77">
        <v>0.54291009999999995</v>
      </c>
      <c r="EC65" s="77">
        <v>1.1124936000000001</v>
      </c>
    </row>
    <row r="66" spans="1:133" ht="15" customHeight="1" x14ac:dyDescent="0.35">
      <c r="A66" s="82" t="s">
        <v>262</v>
      </c>
      <c r="B66" s="115" t="s">
        <v>157</v>
      </c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77">
        <v>388.3</v>
      </c>
      <c r="BO66" s="77">
        <v>406</v>
      </c>
      <c r="BP66" s="77">
        <v>334.3</v>
      </c>
      <c r="BQ66" s="77">
        <v>320.8</v>
      </c>
      <c r="BR66" s="77">
        <v>379.8</v>
      </c>
      <c r="BS66" s="77">
        <v>334.5</v>
      </c>
      <c r="BT66" s="77">
        <v>335.9</v>
      </c>
      <c r="BU66" s="77">
        <v>374.9</v>
      </c>
      <c r="BV66" s="77">
        <v>476.2</v>
      </c>
      <c r="BW66" s="77">
        <v>404.6</v>
      </c>
      <c r="BX66" s="77">
        <v>417.6</v>
      </c>
      <c r="BY66" s="77">
        <v>470.9</v>
      </c>
      <c r="BZ66" s="77">
        <v>406.1</v>
      </c>
      <c r="CA66" s="77">
        <v>416.4</v>
      </c>
      <c r="CB66" s="77">
        <v>400.8</v>
      </c>
      <c r="CC66" s="77">
        <v>463</v>
      </c>
      <c r="CD66" s="77">
        <v>592.80000000000007</v>
      </c>
      <c r="CE66" s="77">
        <v>451.6</v>
      </c>
      <c r="CF66" s="77">
        <v>423.1</v>
      </c>
      <c r="CG66" s="77">
        <v>443.59999999999997</v>
      </c>
      <c r="CH66" s="77">
        <v>493.6</v>
      </c>
      <c r="CI66" s="77">
        <v>426.3</v>
      </c>
      <c r="CJ66" s="77">
        <v>423.5</v>
      </c>
      <c r="CK66" s="77">
        <v>475.2</v>
      </c>
      <c r="CL66" s="77">
        <v>467.2</v>
      </c>
      <c r="CM66" s="77">
        <v>367</v>
      </c>
      <c r="CN66" s="77">
        <v>429.3</v>
      </c>
      <c r="CO66" s="77">
        <v>441.4</v>
      </c>
      <c r="CP66" s="77">
        <v>527.53395937999994</v>
      </c>
      <c r="CQ66" s="77">
        <v>435.65012937999995</v>
      </c>
      <c r="CR66" s="77">
        <v>430.17081621</v>
      </c>
      <c r="CS66" s="77">
        <v>419.04409716999999</v>
      </c>
      <c r="CT66" s="77">
        <v>561.37224416000004</v>
      </c>
      <c r="CU66" s="77">
        <v>479.14881938999997</v>
      </c>
      <c r="CV66" s="77">
        <v>496.41941616999998</v>
      </c>
      <c r="CW66" s="77">
        <v>520.93562876999999</v>
      </c>
      <c r="CX66" s="77">
        <v>586.96301399000004</v>
      </c>
      <c r="CY66" s="77">
        <v>476.73848815000002</v>
      </c>
      <c r="CZ66" s="77">
        <v>519.42724415999999</v>
      </c>
      <c r="DA66" s="77">
        <v>594.29751347000001</v>
      </c>
      <c r="DB66" s="77">
        <v>546.70063167845979</v>
      </c>
      <c r="DC66" s="77">
        <v>432.11156523460659</v>
      </c>
      <c r="DD66" s="77">
        <v>557.49940229215292</v>
      </c>
      <c r="DE66" s="77">
        <v>393.48548184821368</v>
      </c>
      <c r="DF66" s="77">
        <v>501.34150651000004</v>
      </c>
      <c r="DG66" s="77">
        <v>338.52960241</v>
      </c>
      <c r="DH66" s="77">
        <v>276.16572136000002</v>
      </c>
      <c r="DI66" s="77">
        <v>251.96142064000003</v>
      </c>
      <c r="DJ66" s="77">
        <v>324.27289725000003</v>
      </c>
      <c r="DK66" s="77">
        <v>236.52541710000003</v>
      </c>
      <c r="DL66" s="77">
        <v>252.03483239999997</v>
      </c>
      <c r="DM66" s="77">
        <v>267.17806357000001</v>
      </c>
      <c r="DN66" s="77">
        <v>469.65865502000003</v>
      </c>
      <c r="DO66" s="77">
        <v>382.24283186999997</v>
      </c>
      <c r="DP66" s="77">
        <v>515.09360337999999</v>
      </c>
      <c r="DQ66" s="77">
        <v>664.40140832999998</v>
      </c>
      <c r="DR66" s="77">
        <v>889.43693186012604</v>
      </c>
      <c r="DS66" s="77">
        <v>822.181605138284</v>
      </c>
      <c r="DT66" s="77">
        <v>891.07711406976102</v>
      </c>
      <c r="DU66" s="77">
        <v>950.653854260304</v>
      </c>
      <c r="DV66" s="77">
        <v>1098.3164438599999</v>
      </c>
      <c r="DW66" s="77">
        <v>1020.76459307</v>
      </c>
      <c r="DX66" s="77">
        <v>1031.2909208399999</v>
      </c>
      <c r="DY66" s="77">
        <v>1044.67988154</v>
      </c>
      <c r="DZ66" s="77">
        <v>971.94646751999994</v>
      </c>
      <c r="EA66" s="77">
        <v>1054.4484043799998</v>
      </c>
      <c r="EB66" s="77">
        <v>1046.41581931</v>
      </c>
      <c r="EC66" s="77">
        <v>1056.7263223499999</v>
      </c>
    </row>
    <row r="67" spans="1:133" ht="15" customHeight="1" x14ac:dyDescent="0.35">
      <c r="A67" s="82" t="s">
        <v>263</v>
      </c>
      <c r="B67" s="116" t="s">
        <v>158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77">
        <v>0</v>
      </c>
      <c r="BO67" s="77">
        <v>0</v>
      </c>
      <c r="BP67" s="77">
        <v>0</v>
      </c>
      <c r="BQ67" s="77">
        <v>0</v>
      </c>
      <c r="BR67" s="77">
        <v>89.5</v>
      </c>
      <c r="BS67" s="77">
        <v>46.8</v>
      </c>
      <c r="BT67" s="77">
        <v>36</v>
      </c>
      <c r="BU67" s="77">
        <v>40.799999999999997</v>
      </c>
      <c r="BV67" s="77">
        <v>139.4</v>
      </c>
      <c r="BW67" s="77">
        <v>64.3</v>
      </c>
      <c r="BX67" s="77">
        <v>61.5</v>
      </c>
      <c r="BY67" s="77">
        <v>76.400000000000006</v>
      </c>
      <c r="BZ67" s="77">
        <v>69.7</v>
      </c>
      <c r="CA67" s="77">
        <v>73.3</v>
      </c>
      <c r="CB67" s="77">
        <v>67</v>
      </c>
      <c r="CC67" s="77">
        <v>115</v>
      </c>
      <c r="CD67" s="77">
        <v>231.10000000000002</v>
      </c>
      <c r="CE67" s="77">
        <v>85.4</v>
      </c>
      <c r="CF67" s="77">
        <v>74.7</v>
      </c>
      <c r="CG67" s="77">
        <v>105.60000000000001</v>
      </c>
      <c r="CH67" s="77">
        <v>178.5</v>
      </c>
      <c r="CI67" s="77">
        <v>82.7</v>
      </c>
      <c r="CJ67" s="77">
        <v>68.400000000000006</v>
      </c>
      <c r="CK67" s="77">
        <v>102.7</v>
      </c>
      <c r="CL67" s="77">
        <v>103.1</v>
      </c>
      <c r="CM67" s="77">
        <v>33.799999999999997</v>
      </c>
      <c r="CN67" s="77">
        <v>74.7</v>
      </c>
      <c r="CO67" s="77">
        <v>112.3</v>
      </c>
      <c r="CP67" s="77">
        <v>165.46225985999999</v>
      </c>
      <c r="CQ67" s="77">
        <v>92.750984709999997</v>
      </c>
      <c r="CR67" s="77">
        <v>77.65814121999999</v>
      </c>
      <c r="CS67" s="77">
        <v>89.390752169999999</v>
      </c>
      <c r="CT67" s="77">
        <v>189.06154999</v>
      </c>
      <c r="CU67" s="77">
        <v>105.41427229</v>
      </c>
      <c r="CV67" s="77">
        <v>94.338935399999997</v>
      </c>
      <c r="CW67" s="77">
        <v>146.825389</v>
      </c>
      <c r="CX67" s="77">
        <v>173.89483246999998</v>
      </c>
      <c r="CY67" s="77">
        <v>97.907644140000002</v>
      </c>
      <c r="CZ67" s="77">
        <v>102.37231188000001</v>
      </c>
      <c r="DA67" s="77">
        <v>168.40558065000002</v>
      </c>
      <c r="DB67" s="77">
        <v>97.790752139999995</v>
      </c>
      <c r="DC67" s="77">
        <v>2.6004542900000001</v>
      </c>
      <c r="DD67" s="77">
        <v>134.21102708000001</v>
      </c>
      <c r="DE67" s="77">
        <v>1.06675118</v>
      </c>
      <c r="DF67" s="77">
        <v>111.01876786000001</v>
      </c>
      <c r="DG67" s="77">
        <v>29.277541159999998</v>
      </c>
      <c r="DH67" s="77">
        <v>0.54631956999999998</v>
      </c>
      <c r="DI67" s="77">
        <v>-1.7687570500000001</v>
      </c>
      <c r="DJ67" s="77">
        <v>68.765682130000002</v>
      </c>
      <c r="DK67" s="77">
        <v>0.21396346000000002</v>
      </c>
      <c r="DL67" s="77">
        <v>7.1904972900000006</v>
      </c>
      <c r="DM67" s="77">
        <v>11.15039898</v>
      </c>
      <c r="DN67" s="77">
        <v>153.65298172000001</v>
      </c>
      <c r="DO67" s="77">
        <v>0.12124707</v>
      </c>
      <c r="DP67" s="77">
        <v>0.13070717000000001</v>
      </c>
      <c r="DQ67" s="77">
        <v>0.65837144999999997</v>
      </c>
      <c r="DR67" s="77">
        <v>149.10283140999999</v>
      </c>
      <c r="DS67" s="77">
        <v>0.57446105999999997</v>
      </c>
      <c r="DT67" s="77">
        <v>1.5237391</v>
      </c>
      <c r="DU67" s="77">
        <v>0.58810620999999996</v>
      </c>
      <c r="DV67" s="77">
        <v>140.85317388000001</v>
      </c>
      <c r="DW67" s="77">
        <v>3.2323822999999998</v>
      </c>
      <c r="DX67" s="77">
        <v>0.62421172000000003</v>
      </c>
      <c r="DY67" s="77">
        <v>10.242548620000001</v>
      </c>
      <c r="DZ67" s="77">
        <v>0.63134923000000009</v>
      </c>
      <c r="EA67" s="77">
        <v>2.2380309199999999</v>
      </c>
      <c r="EB67" s="77">
        <v>3.2819806200000001</v>
      </c>
      <c r="EC67" s="77">
        <v>3.17100581</v>
      </c>
    </row>
    <row r="68" spans="1:133" ht="15" customHeight="1" x14ac:dyDescent="0.35">
      <c r="A68" s="82" t="s">
        <v>264</v>
      </c>
      <c r="B68" s="117" t="s">
        <v>159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77">
        <v>0</v>
      </c>
      <c r="BO68" s="77">
        <v>0</v>
      </c>
      <c r="BP68" s="77">
        <v>0</v>
      </c>
      <c r="BQ68" s="77">
        <v>0</v>
      </c>
      <c r="BR68" s="77">
        <v>89.5</v>
      </c>
      <c r="BS68" s="77">
        <v>46.8</v>
      </c>
      <c r="BT68" s="77">
        <v>36</v>
      </c>
      <c r="BU68" s="77">
        <v>40.799999999999997</v>
      </c>
      <c r="BV68" s="77">
        <v>139.4</v>
      </c>
      <c r="BW68" s="77">
        <v>64.3</v>
      </c>
      <c r="BX68" s="77">
        <v>61.5</v>
      </c>
      <c r="BY68" s="77">
        <v>76.400000000000006</v>
      </c>
      <c r="BZ68" s="77">
        <v>69.7</v>
      </c>
      <c r="CA68" s="77">
        <v>73.3</v>
      </c>
      <c r="CB68" s="77">
        <v>67</v>
      </c>
      <c r="CC68" s="77">
        <v>115</v>
      </c>
      <c r="CD68" s="77">
        <v>231.10000000000002</v>
      </c>
      <c r="CE68" s="77">
        <v>85.4</v>
      </c>
      <c r="CF68" s="77">
        <v>74.7</v>
      </c>
      <c r="CG68" s="77">
        <v>105.60000000000001</v>
      </c>
      <c r="CH68" s="77">
        <v>178.5</v>
      </c>
      <c r="CI68" s="77">
        <v>82.7</v>
      </c>
      <c r="CJ68" s="77">
        <v>68.400000000000006</v>
      </c>
      <c r="CK68" s="77">
        <v>102.7</v>
      </c>
      <c r="CL68" s="77">
        <v>103.1</v>
      </c>
      <c r="CM68" s="77">
        <v>33.799999999999997</v>
      </c>
      <c r="CN68" s="77">
        <v>74.7</v>
      </c>
      <c r="CO68" s="77">
        <v>112.3</v>
      </c>
      <c r="CP68" s="77">
        <v>165.46225985999999</v>
      </c>
      <c r="CQ68" s="77">
        <v>92.750984709999997</v>
      </c>
      <c r="CR68" s="77">
        <v>77.65814121999999</v>
      </c>
      <c r="CS68" s="77">
        <v>89.390752169999999</v>
      </c>
      <c r="CT68" s="77">
        <v>189.06154999</v>
      </c>
      <c r="CU68" s="77">
        <v>105.41427229</v>
      </c>
      <c r="CV68" s="77">
        <v>94.338935399999997</v>
      </c>
      <c r="CW68" s="77">
        <v>146.825389</v>
      </c>
      <c r="CX68" s="77">
        <v>173.89483246999998</v>
      </c>
      <c r="CY68" s="77">
        <v>97.907644140000002</v>
      </c>
      <c r="CZ68" s="77">
        <v>102.37231188000001</v>
      </c>
      <c r="DA68" s="77">
        <v>168.40558065000002</v>
      </c>
      <c r="DB68" s="77">
        <v>97.790752139999995</v>
      </c>
      <c r="DC68" s="77">
        <v>2.6004542900000001</v>
      </c>
      <c r="DD68" s="77">
        <v>134.21102708000001</v>
      </c>
      <c r="DE68" s="77">
        <v>1.06675118</v>
      </c>
      <c r="DF68" s="77">
        <v>111.01876786000001</v>
      </c>
      <c r="DG68" s="77">
        <v>29.277541159999998</v>
      </c>
      <c r="DH68" s="77">
        <v>0.54631956999999998</v>
      </c>
      <c r="DI68" s="77">
        <v>-1.7687570500000001</v>
      </c>
      <c r="DJ68" s="77">
        <v>68.765682130000002</v>
      </c>
      <c r="DK68" s="77">
        <v>0.21396346000000002</v>
      </c>
      <c r="DL68" s="77">
        <v>7.1904972900000006</v>
      </c>
      <c r="DM68" s="77">
        <v>11.15039898</v>
      </c>
      <c r="DN68" s="77">
        <v>153.65298172000001</v>
      </c>
      <c r="DO68" s="77">
        <v>0.12124707</v>
      </c>
      <c r="DP68" s="77">
        <v>0.13070717000000001</v>
      </c>
      <c r="DQ68" s="77">
        <v>0.65837144999999997</v>
      </c>
      <c r="DR68" s="77">
        <v>149.10283140999999</v>
      </c>
      <c r="DS68" s="77">
        <v>0.57446105999999997</v>
      </c>
      <c r="DT68" s="77">
        <v>1.5237391</v>
      </c>
      <c r="DU68" s="77">
        <v>0.58810620999999996</v>
      </c>
      <c r="DV68" s="77">
        <v>140.85317388000001</v>
      </c>
      <c r="DW68" s="77">
        <v>3.2323822999999998</v>
      </c>
      <c r="DX68" s="77">
        <v>0.62421172000000003</v>
      </c>
      <c r="DY68" s="77">
        <v>10.242548620000001</v>
      </c>
      <c r="DZ68" s="77">
        <v>0.63134923000000009</v>
      </c>
      <c r="EA68" s="77">
        <v>2.2380309199999999</v>
      </c>
      <c r="EB68" s="77">
        <v>3.2819806200000001</v>
      </c>
      <c r="EC68" s="77">
        <v>3.17100581</v>
      </c>
    </row>
    <row r="69" spans="1:133" ht="15" customHeight="1" x14ac:dyDescent="0.35">
      <c r="A69" s="82" t="s">
        <v>265</v>
      </c>
      <c r="B69" s="119" t="s">
        <v>160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77">
        <v>0</v>
      </c>
      <c r="BO69" s="77">
        <v>0</v>
      </c>
      <c r="BP69" s="77">
        <v>0</v>
      </c>
      <c r="BQ69" s="77">
        <v>0</v>
      </c>
      <c r="BR69" s="77">
        <v>89.5</v>
      </c>
      <c r="BS69" s="77">
        <v>46.8</v>
      </c>
      <c r="BT69" s="77">
        <v>36</v>
      </c>
      <c r="BU69" s="77">
        <v>40.799999999999997</v>
      </c>
      <c r="BV69" s="77">
        <v>139.4</v>
      </c>
      <c r="BW69" s="77">
        <v>64.3</v>
      </c>
      <c r="BX69" s="77">
        <v>61.5</v>
      </c>
      <c r="BY69" s="77">
        <v>76.400000000000006</v>
      </c>
      <c r="BZ69" s="77">
        <v>69.7</v>
      </c>
      <c r="CA69" s="77">
        <v>73.3</v>
      </c>
      <c r="CB69" s="77">
        <v>67</v>
      </c>
      <c r="CC69" s="77">
        <v>115</v>
      </c>
      <c r="CD69" s="77">
        <v>231.10000000000002</v>
      </c>
      <c r="CE69" s="77">
        <v>85.4</v>
      </c>
      <c r="CF69" s="77">
        <v>74.7</v>
      </c>
      <c r="CG69" s="77">
        <v>105.60000000000001</v>
      </c>
      <c r="CH69" s="77">
        <v>178.5</v>
      </c>
      <c r="CI69" s="77">
        <v>82.7</v>
      </c>
      <c r="CJ69" s="77">
        <v>68.400000000000006</v>
      </c>
      <c r="CK69" s="77">
        <v>102.7</v>
      </c>
      <c r="CL69" s="77">
        <v>103.1</v>
      </c>
      <c r="CM69" s="77">
        <v>33.799999999999997</v>
      </c>
      <c r="CN69" s="77">
        <v>74.7</v>
      </c>
      <c r="CO69" s="77">
        <v>112.3</v>
      </c>
      <c r="CP69" s="77">
        <v>165.46225985999999</v>
      </c>
      <c r="CQ69" s="77">
        <v>92.750984709999997</v>
      </c>
      <c r="CR69" s="77">
        <v>77.65814121999999</v>
      </c>
      <c r="CS69" s="77">
        <v>89.390752169999999</v>
      </c>
      <c r="CT69" s="77">
        <v>189.06154999</v>
      </c>
      <c r="CU69" s="77">
        <v>105.41427229</v>
      </c>
      <c r="CV69" s="77">
        <v>94.338935399999997</v>
      </c>
      <c r="CW69" s="77">
        <v>146.825389</v>
      </c>
      <c r="CX69" s="77">
        <v>173.89483246999998</v>
      </c>
      <c r="CY69" s="77">
        <v>97.907644140000002</v>
      </c>
      <c r="CZ69" s="77">
        <v>102.37231188000001</v>
      </c>
      <c r="DA69" s="77">
        <v>168.40558065000002</v>
      </c>
      <c r="DB69" s="77">
        <v>97.790752139999995</v>
      </c>
      <c r="DC69" s="77">
        <v>2.6004542900000001</v>
      </c>
      <c r="DD69" s="77">
        <v>134.21102708000001</v>
      </c>
      <c r="DE69" s="77">
        <v>1.06675118</v>
      </c>
      <c r="DF69" s="77">
        <v>111.01876786000001</v>
      </c>
      <c r="DG69" s="77">
        <v>29.277541159999998</v>
      </c>
      <c r="DH69" s="77">
        <v>0.54631956999999998</v>
      </c>
      <c r="DI69" s="77">
        <v>-1.7687570500000001</v>
      </c>
      <c r="DJ69" s="77">
        <v>68.765682130000002</v>
      </c>
      <c r="DK69" s="77">
        <v>0.21396346000000002</v>
      </c>
      <c r="DL69" s="77">
        <v>7.1904972900000006</v>
      </c>
      <c r="DM69" s="77">
        <v>11.15039898</v>
      </c>
      <c r="DN69" s="77">
        <v>153.65298172000001</v>
      </c>
      <c r="DO69" s="77">
        <v>0.12124707</v>
      </c>
      <c r="DP69" s="77">
        <v>0.13070717000000001</v>
      </c>
      <c r="DQ69" s="77">
        <v>0.65837144999999997</v>
      </c>
      <c r="DR69" s="77">
        <v>149.10283140999999</v>
      </c>
      <c r="DS69" s="77">
        <v>0.57446105999999997</v>
      </c>
      <c r="DT69" s="77">
        <v>1.5237391</v>
      </c>
      <c r="DU69" s="77">
        <v>0.58810620999999996</v>
      </c>
      <c r="DV69" s="77">
        <v>140.85317388000001</v>
      </c>
      <c r="DW69" s="77">
        <v>3.2323822999999998</v>
      </c>
      <c r="DX69" s="77">
        <v>0.62421172000000003</v>
      </c>
      <c r="DY69" s="77">
        <v>10.242548620000001</v>
      </c>
      <c r="DZ69" s="77">
        <v>0.63134923000000009</v>
      </c>
      <c r="EA69" s="77">
        <v>2.2380309199999999</v>
      </c>
      <c r="EB69" s="77">
        <v>3.2819806200000001</v>
      </c>
      <c r="EC69" s="77">
        <v>3.17100581</v>
      </c>
    </row>
    <row r="70" spans="1:133" ht="15" customHeight="1" x14ac:dyDescent="0.35">
      <c r="A70" s="82" t="s">
        <v>266</v>
      </c>
      <c r="B70" s="119" t="s">
        <v>161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77">
        <v>0</v>
      </c>
      <c r="BO70" s="77">
        <v>0</v>
      </c>
      <c r="BP70" s="77">
        <v>0</v>
      </c>
      <c r="BQ70" s="77">
        <v>0</v>
      </c>
      <c r="BR70" s="77">
        <v>0</v>
      </c>
      <c r="BS70" s="77">
        <v>0</v>
      </c>
      <c r="BT70" s="77">
        <v>0</v>
      </c>
      <c r="BU70" s="77">
        <v>0</v>
      </c>
      <c r="BV70" s="77">
        <v>0</v>
      </c>
      <c r="BW70" s="77">
        <v>0</v>
      </c>
      <c r="BX70" s="77">
        <v>0</v>
      </c>
      <c r="BY70" s="77">
        <v>0</v>
      </c>
      <c r="BZ70" s="77">
        <v>0</v>
      </c>
      <c r="CA70" s="77">
        <v>0</v>
      </c>
      <c r="CB70" s="77">
        <v>0</v>
      </c>
      <c r="CC70" s="77">
        <v>0</v>
      </c>
      <c r="CD70" s="77">
        <v>0</v>
      </c>
      <c r="CE70" s="77">
        <v>0</v>
      </c>
      <c r="CF70" s="77">
        <v>0</v>
      </c>
      <c r="CG70" s="77">
        <v>0</v>
      </c>
      <c r="CH70" s="77">
        <v>0</v>
      </c>
      <c r="CI70" s="77">
        <v>0</v>
      </c>
      <c r="CJ70" s="77">
        <v>0</v>
      </c>
      <c r="CK70" s="77">
        <v>0</v>
      </c>
      <c r="CL70" s="77">
        <v>0</v>
      </c>
      <c r="CM70" s="77">
        <v>0</v>
      </c>
      <c r="CN70" s="77">
        <v>0</v>
      </c>
      <c r="CO70" s="77">
        <v>0</v>
      </c>
      <c r="CP70" s="77">
        <v>0</v>
      </c>
      <c r="CQ70" s="77">
        <v>0</v>
      </c>
      <c r="CR70" s="77">
        <v>0</v>
      </c>
      <c r="CS70" s="77">
        <v>0</v>
      </c>
      <c r="CT70" s="77">
        <v>0</v>
      </c>
      <c r="CU70" s="77">
        <v>0</v>
      </c>
      <c r="CV70" s="77">
        <v>0</v>
      </c>
      <c r="CW70" s="77">
        <v>0</v>
      </c>
      <c r="CX70" s="77">
        <v>0</v>
      </c>
      <c r="CY70" s="77">
        <v>0</v>
      </c>
      <c r="CZ70" s="77">
        <v>0</v>
      </c>
      <c r="DA70" s="77">
        <v>0</v>
      </c>
      <c r="DB70" s="77">
        <v>0</v>
      </c>
      <c r="DC70" s="77">
        <v>0</v>
      </c>
      <c r="DD70" s="77">
        <v>0</v>
      </c>
      <c r="DE70" s="77">
        <v>0</v>
      </c>
      <c r="DF70" s="77">
        <v>0</v>
      </c>
      <c r="DG70" s="77">
        <v>0</v>
      </c>
      <c r="DH70" s="77">
        <v>0</v>
      </c>
      <c r="DI70" s="77">
        <v>0</v>
      </c>
      <c r="DJ70" s="77">
        <v>0</v>
      </c>
      <c r="DK70" s="77">
        <v>0</v>
      </c>
      <c r="DL70" s="77">
        <v>0</v>
      </c>
      <c r="DM70" s="77">
        <v>0</v>
      </c>
      <c r="DN70" s="77">
        <v>0</v>
      </c>
      <c r="DO70" s="77">
        <v>0</v>
      </c>
      <c r="DP70" s="77">
        <v>0</v>
      </c>
      <c r="DQ70" s="77">
        <v>0</v>
      </c>
      <c r="DR70" s="77">
        <v>0</v>
      </c>
      <c r="DS70" s="77">
        <v>0</v>
      </c>
      <c r="DT70" s="77">
        <v>0</v>
      </c>
      <c r="DU70" s="77">
        <v>0</v>
      </c>
      <c r="DV70" s="77">
        <v>0</v>
      </c>
      <c r="DW70" s="77">
        <v>0</v>
      </c>
      <c r="DX70" s="77">
        <v>0</v>
      </c>
      <c r="DY70" s="77">
        <v>0</v>
      </c>
      <c r="DZ70" s="77">
        <v>0</v>
      </c>
      <c r="EA70" s="77">
        <v>0</v>
      </c>
      <c r="EB70" s="77">
        <v>0</v>
      </c>
      <c r="EC70" s="77">
        <v>0</v>
      </c>
    </row>
    <row r="71" spans="1:133" ht="15" customHeight="1" x14ac:dyDescent="0.35">
      <c r="A71" s="82" t="s">
        <v>267</v>
      </c>
      <c r="B71" s="117" t="s">
        <v>18</v>
      </c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77">
        <v>0</v>
      </c>
      <c r="BO71" s="77">
        <v>0</v>
      </c>
      <c r="BP71" s="77">
        <v>0</v>
      </c>
      <c r="BQ71" s="77">
        <v>0</v>
      </c>
      <c r="BR71" s="77">
        <v>0</v>
      </c>
      <c r="BS71" s="77">
        <v>0</v>
      </c>
      <c r="BT71" s="77">
        <v>0</v>
      </c>
      <c r="BU71" s="77">
        <v>0</v>
      </c>
      <c r="BV71" s="77">
        <v>0</v>
      </c>
      <c r="BW71" s="77">
        <v>0</v>
      </c>
      <c r="BX71" s="77">
        <v>0</v>
      </c>
      <c r="BY71" s="77">
        <v>0</v>
      </c>
      <c r="BZ71" s="77">
        <v>0</v>
      </c>
      <c r="CA71" s="77">
        <v>0</v>
      </c>
      <c r="CB71" s="77">
        <v>0</v>
      </c>
      <c r="CC71" s="77">
        <v>0</v>
      </c>
      <c r="CD71" s="77">
        <v>0</v>
      </c>
      <c r="CE71" s="77">
        <v>0</v>
      </c>
      <c r="CF71" s="77">
        <v>0</v>
      </c>
      <c r="CG71" s="77">
        <v>0</v>
      </c>
      <c r="CH71" s="77">
        <v>0</v>
      </c>
      <c r="CI71" s="77">
        <v>0</v>
      </c>
      <c r="CJ71" s="77">
        <v>0</v>
      </c>
      <c r="CK71" s="77">
        <v>0</v>
      </c>
      <c r="CL71" s="77">
        <v>0</v>
      </c>
      <c r="CM71" s="77">
        <v>0</v>
      </c>
      <c r="CN71" s="77">
        <v>0</v>
      </c>
      <c r="CO71" s="77">
        <v>0</v>
      </c>
      <c r="CP71" s="77">
        <v>0</v>
      </c>
      <c r="CQ71" s="77">
        <v>0</v>
      </c>
      <c r="CR71" s="77">
        <v>0</v>
      </c>
      <c r="CS71" s="77">
        <v>0</v>
      </c>
      <c r="CT71" s="77">
        <v>0</v>
      </c>
      <c r="CU71" s="77">
        <v>0</v>
      </c>
      <c r="CV71" s="77">
        <v>0</v>
      </c>
      <c r="CW71" s="77">
        <v>0</v>
      </c>
      <c r="CX71" s="77">
        <v>0</v>
      </c>
      <c r="CY71" s="77">
        <v>0</v>
      </c>
      <c r="CZ71" s="77">
        <v>0</v>
      </c>
      <c r="DA71" s="77">
        <v>0</v>
      </c>
      <c r="DB71" s="77">
        <v>0</v>
      </c>
      <c r="DC71" s="77">
        <v>0</v>
      </c>
      <c r="DD71" s="77">
        <v>0</v>
      </c>
      <c r="DE71" s="77">
        <v>0</v>
      </c>
      <c r="DF71" s="77">
        <v>0</v>
      </c>
      <c r="DG71" s="77">
        <v>0</v>
      </c>
      <c r="DH71" s="77">
        <v>0</v>
      </c>
      <c r="DI71" s="77">
        <v>0</v>
      </c>
      <c r="DJ71" s="77">
        <v>0</v>
      </c>
      <c r="DK71" s="77">
        <v>0</v>
      </c>
      <c r="DL71" s="77">
        <v>0</v>
      </c>
      <c r="DM71" s="77">
        <v>0</v>
      </c>
      <c r="DN71" s="77">
        <v>0</v>
      </c>
      <c r="DO71" s="77">
        <v>0</v>
      </c>
      <c r="DP71" s="77">
        <v>0</v>
      </c>
      <c r="DQ71" s="77">
        <v>0</v>
      </c>
      <c r="DR71" s="77">
        <v>0</v>
      </c>
      <c r="DS71" s="77">
        <v>0</v>
      </c>
      <c r="DT71" s="77">
        <v>0</v>
      </c>
      <c r="DU71" s="77">
        <v>0</v>
      </c>
      <c r="DV71" s="77">
        <v>0</v>
      </c>
      <c r="DW71" s="77">
        <v>0</v>
      </c>
      <c r="DX71" s="77">
        <v>0</v>
      </c>
      <c r="DY71" s="77">
        <v>0</v>
      </c>
      <c r="DZ71" s="77">
        <v>0</v>
      </c>
      <c r="EA71" s="77">
        <v>0</v>
      </c>
      <c r="EB71" s="77">
        <v>0</v>
      </c>
      <c r="EC71" s="77">
        <v>0</v>
      </c>
    </row>
    <row r="72" spans="1:133" ht="15" customHeight="1" x14ac:dyDescent="0.35">
      <c r="A72" s="82" t="s">
        <v>268</v>
      </c>
      <c r="B72" s="116" t="s">
        <v>2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77">
        <v>113.3</v>
      </c>
      <c r="BO72" s="77">
        <v>124.3</v>
      </c>
      <c r="BP72" s="77">
        <v>69.900000000000006</v>
      </c>
      <c r="BQ72" s="77">
        <v>57.7</v>
      </c>
      <c r="BR72" s="77">
        <v>40.200000000000003</v>
      </c>
      <c r="BS72" s="77">
        <v>43</v>
      </c>
      <c r="BT72" s="77">
        <v>36.799999999999997</v>
      </c>
      <c r="BU72" s="77">
        <v>43.2</v>
      </c>
      <c r="BV72" s="77">
        <v>45.1</v>
      </c>
      <c r="BW72" s="77">
        <v>44.5</v>
      </c>
      <c r="BX72" s="77">
        <v>53.7</v>
      </c>
      <c r="BY72" s="77">
        <v>71.7</v>
      </c>
      <c r="BZ72" s="77">
        <v>54.20000000000001</v>
      </c>
      <c r="CA72" s="77">
        <v>59.800000000000004</v>
      </c>
      <c r="CB72" s="77">
        <v>44.5</v>
      </c>
      <c r="CC72" s="77">
        <v>48.2</v>
      </c>
      <c r="CD72" s="77">
        <v>68.600000000000009</v>
      </c>
      <c r="CE72" s="77">
        <v>68.099999999999994</v>
      </c>
      <c r="CF72" s="77">
        <v>43.7</v>
      </c>
      <c r="CG72" s="77">
        <v>65.099999999999994</v>
      </c>
      <c r="CH72" s="77">
        <v>48.1</v>
      </c>
      <c r="CI72" s="77">
        <v>58.9</v>
      </c>
      <c r="CJ72" s="77">
        <v>67.5</v>
      </c>
      <c r="CK72" s="77">
        <v>79.3</v>
      </c>
      <c r="CL72" s="77">
        <v>77.400000000000006</v>
      </c>
      <c r="CM72" s="77">
        <v>46.5</v>
      </c>
      <c r="CN72" s="77">
        <v>61.3</v>
      </c>
      <c r="CO72" s="77">
        <v>35</v>
      </c>
      <c r="CP72" s="77">
        <v>86.627838009999991</v>
      </c>
      <c r="CQ72" s="77">
        <v>60.974548259999999</v>
      </c>
      <c r="CR72" s="77">
        <v>66.374148650000009</v>
      </c>
      <c r="CS72" s="77">
        <v>32.450362160000005</v>
      </c>
      <c r="CT72" s="77">
        <v>64.687865779999996</v>
      </c>
      <c r="CU72" s="77">
        <v>56.095575650000008</v>
      </c>
      <c r="CV72" s="77">
        <v>97.494717690000002</v>
      </c>
      <c r="CW72" s="77">
        <v>58.288673660000008</v>
      </c>
      <c r="CX72" s="77">
        <v>88.219193759999996</v>
      </c>
      <c r="CY72" s="77">
        <v>57.345992260000003</v>
      </c>
      <c r="CZ72" s="77">
        <v>65.071194609999992</v>
      </c>
      <c r="DA72" s="77">
        <v>71.267121739999993</v>
      </c>
      <c r="DB72" s="77">
        <v>96.418327759999997</v>
      </c>
      <c r="DC72" s="77">
        <v>64.045360939999995</v>
      </c>
      <c r="DD72" s="77">
        <v>65.917255449999999</v>
      </c>
      <c r="DE72" s="77">
        <v>66.104834850000003</v>
      </c>
      <c r="DF72" s="77">
        <v>86.374443460000009</v>
      </c>
      <c r="DG72" s="77">
        <v>68.112792490000004</v>
      </c>
      <c r="DH72" s="77">
        <v>69.646676129999989</v>
      </c>
      <c r="DI72" s="77">
        <v>58.772221739999999</v>
      </c>
      <c r="DJ72" s="77">
        <v>71.536045420000008</v>
      </c>
      <c r="DK72" s="77">
        <v>60.749836000000002</v>
      </c>
      <c r="DL72" s="77">
        <v>67.202093779999998</v>
      </c>
      <c r="DM72" s="77">
        <v>72.071426880000004</v>
      </c>
      <c r="DN72" s="77">
        <v>107.90359617999999</v>
      </c>
      <c r="DO72" s="77">
        <v>106.60658540999999</v>
      </c>
      <c r="DP72" s="77">
        <v>125.55528519000001</v>
      </c>
      <c r="DQ72" s="77">
        <v>142.34005603</v>
      </c>
      <c r="DR72" s="77">
        <v>159.95628920999999</v>
      </c>
      <c r="DS72" s="77">
        <v>178.60324588</v>
      </c>
      <c r="DT72" s="77">
        <v>197.51004585000001</v>
      </c>
      <c r="DU72" s="77">
        <v>208.12619992</v>
      </c>
      <c r="DV72" s="77">
        <v>216.86931817000001</v>
      </c>
      <c r="DW72" s="77">
        <v>275.54727586000001</v>
      </c>
      <c r="DX72" s="77">
        <v>273.97726805999997</v>
      </c>
      <c r="DY72" s="77">
        <v>286.52987740999998</v>
      </c>
      <c r="DZ72" s="77">
        <v>248.22731901999998</v>
      </c>
      <c r="EA72" s="77">
        <v>296.76529409999995</v>
      </c>
      <c r="EB72" s="77">
        <v>268.73186550999998</v>
      </c>
      <c r="EC72" s="77">
        <v>308.87334505000001</v>
      </c>
    </row>
    <row r="73" spans="1:133" ht="15.75" customHeight="1" x14ac:dyDescent="0.35">
      <c r="A73" s="82" t="s">
        <v>269</v>
      </c>
      <c r="B73" s="19" t="s">
        <v>162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77">
        <v>0.2</v>
      </c>
      <c r="BO73" s="77">
        <v>0.2</v>
      </c>
      <c r="BP73" s="77">
        <v>0.2</v>
      </c>
      <c r="BQ73" s="77">
        <v>0.3</v>
      </c>
      <c r="BR73" s="77">
        <v>0.2</v>
      </c>
      <c r="BS73" s="77">
        <v>0.4</v>
      </c>
      <c r="BT73" s="77">
        <v>0.5</v>
      </c>
      <c r="BU73" s="77">
        <v>0.8</v>
      </c>
      <c r="BV73" s="77">
        <v>4</v>
      </c>
      <c r="BW73" s="77">
        <v>3.9</v>
      </c>
      <c r="BX73" s="77">
        <v>4</v>
      </c>
      <c r="BY73" s="77">
        <v>4.2</v>
      </c>
      <c r="BZ73" s="77">
        <v>3</v>
      </c>
      <c r="CA73" s="77">
        <v>2.1</v>
      </c>
      <c r="CB73" s="77">
        <v>2.6</v>
      </c>
      <c r="CC73" s="77">
        <v>2.4</v>
      </c>
      <c r="CD73" s="77">
        <v>0.4</v>
      </c>
      <c r="CE73" s="77">
        <v>0.7</v>
      </c>
      <c r="CF73" s="77">
        <v>0.9</v>
      </c>
      <c r="CG73" s="77">
        <v>1.3</v>
      </c>
      <c r="CH73" s="77">
        <v>0.4</v>
      </c>
      <c r="CI73" s="77">
        <v>1.3</v>
      </c>
      <c r="CJ73" s="77">
        <v>0.8</v>
      </c>
      <c r="CK73" s="77">
        <v>1.7</v>
      </c>
      <c r="CL73" s="77">
        <v>3.7</v>
      </c>
      <c r="CM73" s="77">
        <v>0.8</v>
      </c>
      <c r="CN73" s="77">
        <v>0.6</v>
      </c>
      <c r="CO73" s="77">
        <v>0.2</v>
      </c>
      <c r="CP73" s="77">
        <v>0.28370000000000001</v>
      </c>
      <c r="CQ73" s="77">
        <v>6.2839</v>
      </c>
      <c r="CR73" s="77">
        <v>1.9866999999999999</v>
      </c>
      <c r="CS73" s="77">
        <v>1.395</v>
      </c>
      <c r="CT73" s="77">
        <v>0.51149606000000003</v>
      </c>
      <c r="CU73" s="77">
        <v>0.59217176999999999</v>
      </c>
      <c r="CV73" s="77">
        <v>0.4133502</v>
      </c>
      <c r="CW73" s="77">
        <v>0.77580985999999996</v>
      </c>
      <c r="CX73" s="77">
        <v>2.2354685999999999</v>
      </c>
      <c r="CY73" s="77">
        <v>2.2904678700000001</v>
      </c>
      <c r="CZ73" s="77">
        <v>2.20301708</v>
      </c>
      <c r="DA73" s="77">
        <v>1.3336419799999999</v>
      </c>
      <c r="DB73" s="77">
        <v>2.3950253899999998</v>
      </c>
      <c r="DC73" s="77">
        <v>1.4893918500000001</v>
      </c>
      <c r="DD73" s="77">
        <v>2.7369863199999998</v>
      </c>
      <c r="DE73" s="77">
        <v>1.9890574500000002</v>
      </c>
      <c r="DF73" s="77">
        <v>2.6913258100000004</v>
      </c>
      <c r="DG73" s="77">
        <v>2.24645684</v>
      </c>
      <c r="DH73" s="77">
        <v>3.68576616</v>
      </c>
      <c r="DI73" s="77">
        <v>2.3320928200000002</v>
      </c>
      <c r="DJ73" s="77">
        <v>3.6465009500000001</v>
      </c>
      <c r="DK73" s="77">
        <v>5.5342268399999996</v>
      </c>
      <c r="DL73" s="77">
        <v>4.59376623</v>
      </c>
      <c r="DM73" s="77">
        <v>5.8441529499999998</v>
      </c>
      <c r="DN73" s="77">
        <v>14.95565987</v>
      </c>
      <c r="DO73" s="77">
        <v>6.8660735300000004</v>
      </c>
      <c r="DP73" s="77">
        <v>8.6535666199999994</v>
      </c>
      <c r="DQ73" s="77">
        <v>8.7152786899999999</v>
      </c>
      <c r="DR73" s="77">
        <v>6.4633995500000001</v>
      </c>
      <c r="DS73" s="77">
        <v>8.5332038600000004</v>
      </c>
      <c r="DT73" s="77">
        <v>10.94211106</v>
      </c>
      <c r="DU73" s="77">
        <v>13.37759776</v>
      </c>
      <c r="DV73" s="77">
        <v>5.9443995899999997</v>
      </c>
      <c r="DW73" s="77">
        <v>31.545281020000001</v>
      </c>
      <c r="DX73" s="77">
        <v>9.3589722900000005</v>
      </c>
      <c r="DY73" s="77">
        <v>14.389614249999999</v>
      </c>
      <c r="DZ73" s="77">
        <v>5.66150675</v>
      </c>
      <c r="EA73" s="77">
        <v>13.82008598</v>
      </c>
      <c r="EB73" s="77">
        <v>15.12906151</v>
      </c>
      <c r="EC73" s="77">
        <v>17.642045100000001</v>
      </c>
    </row>
    <row r="74" spans="1:133" ht="15" customHeight="1" x14ac:dyDescent="0.35">
      <c r="A74" s="82" t="s">
        <v>270</v>
      </c>
      <c r="B74" s="119" t="s">
        <v>163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77">
        <v>0</v>
      </c>
      <c r="BO74" s="77">
        <v>0</v>
      </c>
      <c r="BP74" s="77">
        <v>0</v>
      </c>
      <c r="BQ74" s="77">
        <v>0</v>
      </c>
      <c r="BR74" s="77">
        <v>0</v>
      </c>
      <c r="BS74" s="77">
        <v>0</v>
      </c>
      <c r="BT74" s="77">
        <v>0</v>
      </c>
      <c r="BU74" s="77">
        <v>0</v>
      </c>
      <c r="BV74" s="77">
        <v>0</v>
      </c>
      <c r="BW74" s="77">
        <v>0</v>
      </c>
      <c r="BX74" s="77">
        <v>0</v>
      </c>
      <c r="BY74" s="77">
        <v>0</v>
      </c>
      <c r="BZ74" s="77">
        <v>3</v>
      </c>
      <c r="CA74" s="77">
        <v>2.1</v>
      </c>
      <c r="CB74" s="77">
        <v>2.6</v>
      </c>
      <c r="CC74" s="77">
        <v>2.4</v>
      </c>
      <c r="CD74" s="77">
        <v>0.4</v>
      </c>
      <c r="CE74" s="77">
        <v>0.7</v>
      </c>
      <c r="CF74" s="77">
        <v>0.9</v>
      </c>
      <c r="CG74" s="77">
        <v>1.3</v>
      </c>
      <c r="CH74" s="77">
        <v>0.4</v>
      </c>
      <c r="CI74" s="77">
        <v>1.3</v>
      </c>
      <c r="CJ74" s="77">
        <v>0.8</v>
      </c>
      <c r="CK74" s="77">
        <v>1.7</v>
      </c>
      <c r="CL74" s="77">
        <v>3.7</v>
      </c>
      <c r="CM74" s="77">
        <v>0.8</v>
      </c>
      <c r="CN74" s="77">
        <v>0.6</v>
      </c>
      <c r="CO74" s="77">
        <v>0.2</v>
      </c>
      <c r="CP74" s="77">
        <v>0.28370000000000001</v>
      </c>
      <c r="CQ74" s="77">
        <v>6.2839</v>
      </c>
      <c r="CR74" s="77">
        <v>1.9866999999999999</v>
      </c>
      <c r="CS74" s="77">
        <v>1.395</v>
      </c>
      <c r="CT74" s="77">
        <v>0.51149606000000003</v>
      </c>
      <c r="CU74" s="77">
        <v>0.59217176999999999</v>
      </c>
      <c r="CV74" s="77">
        <v>0.4133502</v>
      </c>
      <c r="CW74" s="77">
        <v>0.77580985999999996</v>
      </c>
      <c r="CX74" s="77">
        <v>2.2354685999999999</v>
      </c>
      <c r="CY74" s="77">
        <v>2.2904678700000001</v>
      </c>
      <c r="CZ74" s="77">
        <v>2.20301708</v>
      </c>
      <c r="DA74" s="77">
        <v>1.3336419799999999</v>
      </c>
      <c r="DB74" s="77">
        <v>2.3950253899999998</v>
      </c>
      <c r="DC74" s="77">
        <v>1.4893918500000001</v>
      </c>
      <c r="DD74" s="77">
        <v>2.7369863199999998</v>
      </c>
      <c r="DE74" s="77">
        <v>1.9890574500000002</v>
      </c>
      <c r="DF74" s="77">
        <v>2.6913258100000004</v>
      </c>
      <c r="DG74" s="77">
        <v>2.24645684</v>
      </c>
      <c r="DH74" s="77">
        <v>3.68576616</v>
      </c>
      <c r="DI74" s="77">
        <v>2.3320928200000002</v>
      </c>
      <c r="DJ74" s="77">
        <v>3.6465009500000001</v>
      </c>
      <c r="DK74" s="77">
        <v>5.5342268399999996</v>
      </c>
      <c r="DL74" s="77">
        <v>4.59376623</v>
      </c>
      <c r="DM74" s="77">
        <v>5.8441529499999998</v>
      </c>
      <c r="DN74" s="77">
        <v>14.95565987</v>
      </c>
      <c r="DO74" s="77">
        <v>6.8660735300000004</v>
      </c>
      <c r="DP74" s="77">
        <v>8.6535666199999994</v>
      </c>
      <c r="DQ74" s="77">
        <v>8.7152786899999999</v>
      </c>
      <c r="DR74" s="77">
        <v>6.4633995500000001</v>
      </c>
      <c r="DS74" s="77">
        <v>8.5332038600000004</v>
      </c>
      <c r="DT74" s="77">
        <v>10.94211106</v>
      </c>
      <c r="DU74" s="77">
        <v>13.37759776</v>
      </c>
      <c r="DV74" s="77">
        <v>5.9443995899999997</v>
      </c>
      <c r="DW74" s="77">
        <v>31.545281020000001</v>
      </c>
      <c r="DX74" s="77">
        <v>9.3589722900000005</v>
      </c>
      <c r="DY74" s="77">
        <v>14.389614249999999</v>
      </c>
      <c r="DZ74" s="77">
        <v>5.66150675</v>
      </c>
      <c r="EA74" s="77">
        <v>13.82008598</v>
      </c>
      <c r="EB74" s="77">
        <v>15.12906151</v>
      </c>
      <c r="EC74" s="77">
        <v>17.642045100000001</v>
      </c>
    </row>
    <row r="75" spans="1:133" ht="15" customHeight="1" x14ac:dyDescent="0.35">
      <c r="A75" s="82" t="s">
        <v>271</v>
      </c>
      <c r="B75" s="119" t="s">
        <v>164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77">
        <v>0</v>
      </c>
      <c r="BO75" s="77">
        <v>0</v>
      </c>
      <c r="BP75" s="77">
        <v>0</v>
      </c>
      <c r="BQ75" s="77">
        <v>0</v>
      </c>
      <c r="BR75" s="77">
        <v>0</v>
      </c>
      <c r="BS75" s="77">
        <v>0</v>
      </c>
      <c r="BT75" s="77">
        <v>0</v>
      </c>
      <c r="BU75" s="77">
        <v>0</v>
      </c>
      <c r="BV75" s="77">
        <v>0</v>
      </c>
      <c r="BW75" s="77">
        <v>0</v>
      </c>
      <c r="BX75" s="77">
        <v>0</v>
      </c>
      <c r="BY75" s="77">
        <v>0</v>
      </c>
      <c r="BZ75" s="77">
        <v>0</v>
      </c>
      <c r="CA75" s="77">
        <v>0</v>
      </c>
      <c r="CB75" s="77">
        <v>0</v>
      </c>
      <c r="CC75" s="77">
        <v>0</v>
      </c>
      <c r="CD75" s="77">
        <v>0</v>
      </c>
      <c r="CE75" s="77">
        <v>0</v>
      </c>
      <c r="CF75" s="77">
        <v>0</v>
      </c>
      <c r="CG75" s="77">
        <v>0</v>
      </c>
      <c r="CH75" s="77">
        <v>0</v>
      </c>
      <c r="CI75" s="77">
        <v>0</v>
      </c>
      <c r="CJ75" s="77">
        <v>0</v>
      </c>
      <c r="CK75" s="77">
        <v>0</v>
      </c>
      <c r="CL75" s="77">
        <v>0</v>
      </c>
      <c r="CM75" s="77">
        <v>0</v>
      </c>
      <c r="CN75" s="77">
        <v>0</v>
      </c>
      <c r="CO75" s="77">
        <v>0</v>
      </c>
      <c r="CP75" s="77">
        <v>0</v>
      </c>
      <c r="CQ75" s="77">
        <v>0</v>
      </c>
      <c r="CR75" s="77">
        <v>0</v>
      </c>
      <c r="CS75" s="77">
        <v>0</v>
      </c>
      <c r="CT75" s="77">
        <v>0</v>
      </c>
      <c r="CU75" s="77">
        <v>0</v>
      </c>
      <c r="CV75" s="77">
        <v>0</v>
      </c>
      <c r="CW75" s="77">
        <v>0</v>
      </c>
      <c r="CX75" s="77">
        <v>0</v>
      </c>
      <c r="CY75" s="77">
        <v>0</v>
      </c>
      <c r="CZ75" s="77">
        <v>0</v>
      </c>
      <c r="DA75" s="77">
        <v>0</v>
      </c>
      <c r="DB75" s="77">
        <v>0</v>
      </c>
      <c r="DC75" s="77">
        <v>0</v>
      </c>
      <c r="DD75" s="77">
        <v>0</v>
      </c>
      <c r="DE75" s="77">
        <v>0</v>
      </c>
      <c r="DF75" s="77">
        <v>0</v>
      </c>
      <c r="DG75" s="77">
        <v>0</v>
      </c>
      <c r="DH75" s="77">
        <v>0</v>
      </c>
      <c r="DI75" s="77">
        <v>0</v>
      </c>
      <c r="DJ75" s="77">
        <v>0</v>
      </c>
      <c r="DK75" s="77">
        <v>0</v>
      </c>
      <c r="DL75" s="77">
        <v>0</v>
      </c>
      <c r="DM75" s="77">
        <v>0</v>
      </c>
      <c r="DN75" s="77">
        <v>0</v>
      </c>
      <c r="DO75" s="77">
        <v>0</v>
      </c>
      <c r="DP75" s="77">
        <v>0</v>
      </c>
      <c r="DQ75" s="77">
        <v>0</v>
      </c>
      <c r="DR75" s="77">
        <v>0</v>
      </c>
      <c r="DS75" s="77">
        <v>0</v>
      </c>
      <c r="DT75" s="77">
        <v>0</v>
      </c>
      <c r="DU75" s="77">
        <v>0</v>
      </c>
      <c r="DV75" s="77">
        <v>0</v>
      </c>
      <c r="DW75" s="77">
        <v>0</v>
      </c>
      <c r="DX75" s="77">
        <v>0</v>
      </c>
      <c r="DY75" s="77">
        <v>0</v>
      </c>
      <c r="DZ75" s="77">
        <v>0</v>
      </c>
      <c r="EA75" s="77">
        <v>0</v>
      </c>
      <c r="EB75" s="77">
        <v>0</v>
      </c>
      <c r="EC75" s="77">
        <v>0</v>
      </c>
    </row>
    <row r="76" spans="1:133" ht="15" customHeight="1" x14ac:dyDescent="0.35">
      <c r="A76" s="82" t="s">
        <v>272</v>
      </c>
      <c r="B76" s="117" t="s">
        <v>18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77">
        <v>113.1</v>
      </c>
      <c r="BO76" s="77">
        <v>124.1</v>
      </c>
      <c r="BP76" s="77">
        <v>69.7</v>
      </c>
      <c r="BQ76" s="77">
        <v>57.4</v>
      </c>
      <c r="BR76" s="77">
        <v>40</v>
      </c>
      <c r="BS76" s="77">
        <v>42.6</v>
      </c>
      <c r="BT76" s="77">
        <v>36.299999999999997</v>
      </c>
      <c r="BU76" s="77">
        <v>42.4</v>
      </c>
      <c r="BV76" s="77">
        <v>41.1</v>
      </c>
      <c r="BW76" s="77">
        <v>40.6</v>
      </c>
      <c r="BX76" s="77">
        <v>49.7</v>
      </c>
      <c r="BY76" s="77">
        <v>67.5</v>
      </c>
      <c r="BZ76" s="77">
        <v>51.20000000000001</v>
      </c>
      <c r="CA76" s="77">
        <v>57.7</v>
      </c>
      <c r="CB76" s="77">
        <v>41.9</v>
      </c>
      <c r="CC76" s="77">
        <v>45.800000000000004</v>
      </c>
      <c r="CD76" s="77">
        <v>68.2</v>
      </c>
      <c r="CE76" s="77">
        <v>67.399999999999991</v>
      </c>
      <c r="CF76" s="77">
        <v>42.800000000000004</v>
      </c>
      <c r="CG76" s="77">
        <v>63.8</v>
      </c>
      <c r="CH76" s="77">
        <v>47.7</v>
      </c>
      <c r="CI76" s="77">
        <v>57.6</v>
      </c>
      <c r="CJ76" s="77">
        <v>66.7</v>
      </c>
      <c r="CK76" s="77">
        <v>77.599999999999994</v>
      </c>
      <c r="CL76" s="77">
        <v>73.7</v>
      </c>
      <c r="CM76" s="77">
        <v>45.7</v>
      </c>
      <c r="CN76" s="77">
        <v>60.7</v>
      </c>
      <c r="CO76" s="77">
        <v>34.799999999999997</v>
      </c>
      <c r="CP76" s="77">
        <v>86.344138009999995</v>
      </c>
      <c r="CQ76" s="77">
        <v>54.690648259999996</v>
      </c>
      <c r="CR76" s="77">
        <v>64.38744865000001</v>
      </c>
      <c r="CS76" s="77">
        <v>31.055362160000005</v>
      </c>
      <c r="CT76" s="77">
        <v>64.176369719999997</v>
      </c>
      <c r="CU76" s="77">
        <v>55.503403880000008</v>
      </c>
      <c r="CV76" s="77">
        <v>97.081367490000005</v>
      </c>
      <c r="CW76" s="77">
        <v>57.512863800000005</v>
      </c>
      <c r="CX76" s="77">
        <v>85.983725159999992</v>
      </c>
      <c r="CY76" s="77">
        <v>55.055524390000002</v>
      </c>
      <c r="CZ76" s="77">
        <v>62.868177529999997</v>
      </c>
      <c r="DA76" s="77">
        <v>69.933479759999997</v>
      </c>
      <c r="DB76" s="77">
        <v>94.023302369999996</v>
      </c>
      <c r="DC76" s="77">
        <v>62.555969089999998</v>
      </c>
      <c r="DD76" s="77">
        <v>63.180269130000006</v>
      </c>
      <c r="DE76" s="77">
        <v>64.115777399999999</v>
      </c>
      <c r="DF76" s="77">
        <v>83.683117650000014</v>
      </c>
      <c r="DG76" s="77">
        <v>65.866335650000011</v>
      </c>
      <c r="DH76" s="77">
        <v>65.960909969999989</v>
      </c>
      <c r="DI76" s="77">
        <v>56.440128919999999</v>
      </c>
      <c r="DJ76" s="77">
        <v>67.889544470000004</v>
      </c>
      <c r="DK76" s="77">
        <v>55.21560916</v>
      </c>
      <c r="DL76" s="77">
        <v>62.608327549999998</v>
      </c>
      <c r="DM76" s="77">
        <v>66.22727393000001</v>
      </c>
      <c r="DN76" s="77">
        <v>92.947936310000003</v>
      </c>
      <c r="DO76" s="77">
        <v>99.74051188</v>
      </c>
      <c r="DP76" s="77">
        <v>116.90171857</v>
      </c>
      <c r="DQ76" s="77">
        <v>133.62477734000001</v>
      </c>
      <c r="DR76" s="77">
        <v>153.49288966</v>
      </c>
      <c r="DS76" s="77">
        <v>170.07004201999999</v>
      </c>
      <c r="DT76" s="77">
        <v>186.56793479000001</v>
      </c>
      <c r="DU76" s="77">
        <v>194.74860215999999</v>
      </c>
      <c r="DV76" s="77">
        <v>210.92491858</v>
      </c>
      <c r="DW76" s="77">
        <v>244.00199484000001</v>
      </c>
      <c r="DX76" s="77">
        <v>264.61829576999997</v>
      </c>
      <c r="DY76" s="77">
        <v>272.14026316000002</v>
      </c>
      <c r="DZ76" s="77">
        <v>242.56581226999998</v>
      </c>
      <c r="EA76" s="77">
        <v>282.94520811999996</v>
      </c>
      <c r="EB76" s="77">
        <v>253.60280399999999</v>
      </c>
      <c r="EC76" s="77">
        <v>291.23129994999999</v>
      </c>
    </row>
    <row r="77" spans="1:133" ht="15" customHeight="1" x14ac:dyDescent="0.35">
      <c r="A77" s="82" t="s">
        <v>273</v>
      </c>
      <c r="B77" s="116" t="s">
        <v>165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77">
        <v>275</v>
      </c>
      <c r="BO77" s="77">
        <v>281.7</v>
      </c>
      <c r="BP77" s="77">
        <v>264.39999999999998</v>
      </c>
      <c r="BQ77" s="77">
        <v>263.10000000000002</v>
      </c>
      <c r="BR77" s="77">
        <v>250.1</v>
      </c>
      <c r="BS77" s="77">
        <v>244.7</v>
      </c>
      <c r="BT77" s="77">
        <v>263.10000000000002</v>
      </c>
      <c r="BU77" s="77">
        <v>290.89999999999998</v>
      </c>
      <c r="BV77" s="77">
        <v>291.7</v>
      </c>
      <c r="BW77" s="77">
        <v>295.8</v>
      </c>
      <c r="BX77" s="77">
        <v>302.39999999999998</v>
      </c>
      <c r="BY77" s="77">
        <v>322.8</v>
      </c>
      <c r="BZ77" s="77">
        <v>282.2</v>
      </c>
      <c r="CA77" s="77">
        <v>283.3</v>
      </c>
      <c r="CB77" s="77">
        <v>289.3</v>
      </c>
      <c r="CC77" s="77">
        <v>299.8</v>
      </c>
      <c r="CD77" s="77">
        <v>293.10000000000002</v>
      </c>
      <c r="CE77" s="77">
        <v>298.10000000000002</v>
      </c>
      <c r="CF77" s="77">
        <v>304.7</v>
      </c>
      <c r="CG77" s="77">
        <v>272.89999999999998</v>
      </c>
      <c r="CH77" s="77">
        <v>267</v>
      </c>
      <c r="CI77" s="77">
        <v>284.7</v>
      </c>
      <c r="CJ77" s="77">
        <v>287.60000000000002</v>
      </c>
      <c r="CK77" s="77">
        <v>293.2</v>
      </c>
      <c r="CL77" s="77">
        <v>286.7</v>
      </c>
      <c r="CM77" s="77">
        <v>286.7</v>
      </c>
      <c r="CN77" s="77">
        <v>293.3</v>
      </c>
      <c r="CO77" s="77">
        <v>294.10000000000002</v>
      </c>
      <c r="CP77" s="77">
        <v>275.44386150999998</v>
      </c>
      <c r="CQ77" s="77">
        <v>281.92459640999999</v>
      </c>
      <c r="CR77" s="77">
        <v>286.13852634</v>
      </c>
      <c r="CS77" s="77">
        <v>297.20298284</v>
      </c>
      <c r="CT77" s="77">
        <v>307.62282839</v>
      </c>
      <c r="CU77" s="77">
        <v>317.63897144999999</v>
      </c>
      <c r="CV77" s="77">
        <v>304.58576307999999</v>
      </c>
      <c r="CW77" s="77">
        <v>315.82156610999999</v>
      </c>
      <c r="CX77" s="77">
        <v>324.84898776</v>
      </c>
      <c r="CY77" s="77">
        <v>321.48485175000002</v>
      </c>
      <c r="CZ77" s="77">
        <v>351.98373766999998</v>
      </c>
      <c r="DA77" s="77">
        <v>354.62481107999997</v>
      </c>
      <c r="DB77" s="77">
        <v>352.49155177845978</v>
      </c>
      <c r="DC77" s="77">
        <v>365.4657500046066</v>
      </c>
      <c r="DD77" s="77">
        <v>357.37111976215294</v>
      </c>
      <c r="DE77" s="77">
        <v>326.31389581821367</v>
      </c>
      <c r="DF77" s="77">
        <v>303.94829519000001</v>
      </c>
      <c r="DG77" s="77">
        <v>241.13926875999999</v>
      </c>
      <c r="DH77" s="77">
        <v>205.97272566000001</v>
      </c>
      <c r="DI77" s="77">
        <v>194.95795595000001</v>
      </c>
      <c r="DJ77" s="77">
        <v>183.97116969999999</v>
      </c>
      <c r="DK77" s="77">
        <v>175.56161764000001</v>
      </c>
      <c r="DL77" s="77">
        <v>177.64224132999999</v>
      </c>
      <c r="DM77" s="77">
        <v>183.95623770999998</v>
      </c>
      <c r="DN77" s="77">
        <v>208.10207711999999</v>
      </c>
      <c r="DO77" s="77">
        <v>275.51499939000001</v>
      </c>
      <c r="DP77" s="77">
        <v>389.40761101999999</v>
      </c>
      <c r="DQ77" s="77">
        <v>521.40298084999995</v>
      </c>
      <c r="DR77" s="77">
        <v>580.37781124012599</v>
      </c>
      <c r="DS77" s="77">
        <v>643.00389819828399</v>
      </c>
      <c r="DT77" s="77">
        <v>692.04332911976098</v>
      </c>
      <c r="DU77" s="77">
        <v>741.93954813030405</v>
      </c>
      <c r="DV77" s="77">
        <v>740.59395181000002</v>
      </c>
      <c r="DW77" s="77">
        <v>741.98493490999999</v>
      </c>
      <c r="DX77" s="77">
        <v>756.68944106000004</v>
      </c>
      <c r="DY77" s="77">
        <v>747.90745550999998</v>
      </c>
      <c r="DZ77" s="77">
        <v>723.08779927</v>
      </c>
      <c r="EA77" s="77">
        <v>755.44507936000002</v>
      </c>
      <c r="EB77" s="77">
        <v>774.40197318000003</v>
      </c>
      <c r="EC77" s="77">
        <v>744.68197149000002</v>
      </c>
    </row>
    <row r="78" spans="1:133" ht="15" customHeight="1" x14ac:dyDescent="0.35">
      <c r="A78" s="82" t="s">
        <v>274</v>
      </c>
      <c r="B78" s="117" t="s">
        <v>166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77">
        <v>0</v>
      </c>
      <c r="BO78" s="77">
        <v>0</v>
      </c>
      <c r="BP78" s="77">
        <v>0</v>
      </c>
      <c r="BQ78" s="77">
        <v>0</v>
      </c>
      <c r="BR78" s="77">
        <v>0</v>
      </c>
      <c r="BS78" s="77">
        <v>0</v>
      </c>
      <c r="BT78" s="77">
        <v>0</v>
      </c>
      <c r="BU78" s="77">
        <v>0</v>
      </c>
      <c r="BV78" s="77">
        <v>0</v>
      </c>
      <c r="BW78" s="77">
        <v>0</v>
      </c>
      <c r="BX78" s="77">
        <v>0</v>
      </c>
      <c r="BY78" s="77">
        <v>0</v>
      </c>
      <c r="BZ78" s="77">
        <v>0</v>
      </c>
      <c r="CA78" s="77">
        <v>0</v>
      </c>
      <c r="CB78" s="77">
        <v>0</v>
      </c>
      <c r="CC78" s="77">
        <v>0</v>
      </c>
      <c r="CD78" s="77">
        <v>0</v>
      </c>
      <c r="CE78" s="77">
        <v>0</v>
      </c>
      <c r="CF78" s="77">
        <v>0</v>
      </c>
      <c r="CG78" s="77">
        <v>0</v>
      </c>
      <c r="CH78" s="77">
        <v>0</v>
      </c>
      <c r="CI78" s="77">
        <v>0</v>
      </c>
      <c r="CJ78" s="77">
        <v>0</v>
      </c>
      <c r="CK78" s="77">
        <v>0</v>
      </c>
      <c r="CL78" s="77">
        <v>0</v>
      </c>
      <c r="CM78" s="77">
        <v>0</v>
      </c>
      <c r="CN78" s="77">
        <v>0</v>
      </c>
      <c r="CO78" s="77">
        <v>0</v>
      </c>
      <c r="CP78" s="77">
        <v>0</v>
      </c>
      <c r="CQ78" s="77">
        <v>0</v>
      </c>
      <c r="CR78" s="77">
        <v>0</v>
      </c>
      <c r="CS78" s="77">
        <v>0</v>
      </c>
      <c r="CT78" s="77">
        <v>0</v>
      </c>
      <c r="CU78" s="77">
        <v>0</v>
      </c>
      <c r="CV78" s="77">
        <v>0</v>
      </c>
      <c r="CW78" s="77">
        <v>0</v>
      </c>
      <c r="CX78" s="77">
        <v>0</v>
      </c>
      <c r="CY78" s="77">
        <v>0</v>
      </c>
      <c r="CZ78" s="77">
        <v>0</v>
      </c>
      <c r="DA78" s="77">
        <v>0</v>
      </c>
      <c r="DB78" s="77">
        <v>0</v>
      </c>
      <c r="DC78" s="77">
        <v>0</v>
      </c>
      <c r="DD78" s="77">
        <v>0</v>
      </c>
      <c r="DE78" s="77">
        <v>0</v>
      </c>
      <c r="DF78" s="77">
        <v>0</v>
      </c>
      <c r="DG78" s="77">
        <v>0</v>
      </c>
      <c r="DH78" s="77">
        <v>0</v>
      </c>
      <c r="DI78" s="77">
        <v>0</v>
      </c>
      <c r="DJ78" s="77">
        <v>0</v>
      </c>
      <c r="DK78" s="77">
        <v>0</v>
      </c>
      <c r="DL78" s="77">
        <v>0</v>
      </c>
      <c r="DM78" s="77">
        <v>0</v>
      </c>
      <c r="DN78" s="77">
        <v>0</v>
      </c>
      <c r="DO78" s="77">
        <v>0</v>
      </c>
      <c r="DP78" s="77">
        <v>0</v>
      </c>
      <c r="DQ78" s="77">
        <v>0</v>
      </c>
      <c r="DR78" s="77">
        <v>0</v>
      </c>
      <c r="DS78" s="77">
        <v>0</v>
      </c>
      <c r="DT78" s="77">
        <v>0</v>
      </c>
      <c r="DU78" s="77">
        <v>0</v>
      </c>
      <c r="DV78" s="77">
        <v>0</v>
      </c>
      <c r="DW78" s="77">
        <v>0</v>
      </c>
      <c r="DX78" s="77">
        <v>0</v>
      </c>
      <c r="DY78" s="77">
        <v>0</v>
      </c>
      <c r="DZ78" s="77">
        <v>0</v>
      </c>
      <c r="EA78" s="77">
        <v>0</v>
      </c>
      <c r="EB78" s="77">
        <v>0</v>
      </c>
      <c r="EC78" s="77">
        <v>0</v>
      </c>
    </row>
    <row r="79" spans="1:133" ht="15" customHeight="1" x14ac:dyDescent="0.35">
      <c r="A79" s="82" t="s">
        <v>275</v>
      </c>
      <c r="B79" s="117" t="s">
        <v>18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77">
        <v>275</v>
      </c>
      <c r="BO79" s="77">
        <v>281.7</v>
      </c>
      <c r="BP79" s="77">
        <v>264.39999999999998</v>
      </c>
      <c r="BQ79" s="77">
        <v>263.10000000000002</v>
      </c>
      <c r="BR79" s="77">
        <v>250.1</v>
      </c>
      <c r="BS79" s="77">
        <v>244.7</v>
      </c>
      <c r="BT79" s="77">
        <v>263.10000000000002</v>
      </c>
      <c r="BU79" s="77">
        <v>290.89999999999998</v>
      </c>
      <c r="BV79" s="77">
        <v>291.7</v>
      </c>
      <c r="BW79" s="77">
        <v>295.8</v>
      </c>
      <c r="BX79" s="77">
        <v>302.39999999999998</v>
      </c>
      <c r="BY79" s="77">
        <v>322.8</v>
      </c>
      <c r="BZ79" s="77">
        <v>282.2</v>
      </c>
      <c r="CA79" s="77">
        <v>283.3</v>
      </c>
      <c r="CB79" s="77">
        <v>289.3</v>
      </c>
      <c r="CC79" s="77">
        <v>299.8</v>
      </c>
      <c r="CD79" s="77">
        <v>293.10000000000002</v>
      </c>
      <c r="CE79" s="77">
        <v>298.10000000000002</v>
      </c>
      <c r="CF79" s="77">
        <v>304.7</v>
      </c>
      <c r="CG79" s="77">
        <v>272.89999999999998</v>
      </c>
      <c r="CH79" s="77">
        <v>267</v>
      </c>
      <c r="CI79" s="77">
        <v>284.7</v>
      </c>
      <c r="CJ79" s="77">
        <v>287.60000000000002</v>
      </c>
      <c r="CK79" s="77">
        <v>293.2</v>
      </c>
      <c r="CL79" s="77">
        <v>286.7</v>
      </c>
      <c r="CM79" s="77">
        <v>286.7</v>
      </c>
      <c r="CN79" s="77">
        <v>293.3</v>
      </c>
      <c r="CO79" s="77">
        <v>294.10000000000002</v>
      </c>
      <c r="CP79" s="77">
        <v>275.44386150999998</v>
      </c>
      <c r="CQ79" s="77">
        <v>281.92459640999999</v>
      </c>
      <c r="CR79" s="77">
        <v>286.13852634</v>
      </c>
      <c r="CS79" s="77">
        <v>297.20298284</v>
      </c>
      <c r="CT79" s="77">
        <v>307.62282839</v>
      </c>
      <c r="CU79" s="77">
        <v>317.63897144999999</v>
      </c>
      <c r="CV79" s="77">
        <v>304.58576307999999</v>
      </c>
      <c r="CW79" s="77">
        <v>315.82156610999999</v>
      </c>
      <c r="CX79" s="77">
        <v>324.84898776</v>
      </c>
      <c r="CY79" s="77">
        <v>321.48485175000002</v>
      </c>
      <c r="CZ79" s="77">
        <v>351.98373766999998</v>
      </c>
      <c r="DA79" s="77">
        <v>354.62481107999997</v>
      </c>
      <c r="DB79" s="77">
        <v>352.49155177845978</v>
      </c>
      <c r="DC79" s="77">
        <v>365.4657500046066</v>
      </c>
      <c r="DD79" s="77">
        <v>357.37111976215294</v>
      </c>
      <c r="DE79" s="77">
        <v>326.31389581821367</v>
      </c>
      <c r="DF79" s="77">
        <v>303.94829519000001</v>
      </c>
      <c r="DG79" s="77">
        <v>241.13926875999999</v>
      </c>
      <c r="DH79" s="77">
        <v>205.97272566000001</v>
      </c>
      <c r="DI79" s="77">
        <v>194.95795595000001</v>
      </c>
      <c r="DJ79" s="77">
        <v>183.97116969999999</v>
      </c>
      <c r="DK79" s="77">
        <v>175.56161764000001</v>
      </c>
      <c r="DL79" s="77">
        <v>177.64224132999999</v>
      </c>
      <c r="DM79" s="77">
        <v>183.95623770999998</v>
      </c>
      <c r="DN79" s="77">
        <v>208.10207711999999</v>
      </c>
      <c r="DO79" s="77">
        <v>275.51499939000001</v>
      </c>
      <c r="DP79" s="77">
        <v>389.40761101999999</v>
      </c>
      <c r="DQ79" s="77">
        <v>521.40298084999995</v>
      </c>
      <c r="DR79" s="77">
        <v>580.37781124012599</v>
      </c>
      <c r="DS79" s="77">
        <v>643.00389819828399</v>
      </c>
      <c r="DT79" s="77">
        <v>692.04332911976098</v>
      </c>
      <c r="DU79" s="77">
        <v>741.93954813030405</v>
      </c>
      <c r="DV79" s="77">
        <v>740.59395181000002</v>
      </c>
      <c r="DW79" s="77">
        <v>741.98493490999999</v>
      </c>
      <c r="DX79" s="77">
        <v>756.68944106000004</v>
      </c>
      <c r="DY79" s="77">
        <v>747.90745550999998</v>
      </c>
      <c r="DZ79" s="77">
        <v>723.08779927</v>
      </c>
      <c r="EA79" s="77">
        <v>755.44507936000002</v>
      </c>
      <c r="EB79" s="77">
        <v>774.40197318000003</v>
      </c>
      <c r="EC79" s="77">
        <v>744.68197149000002</v>
      </c>
    </row>
    <row r="80" spans="1:133" x14ac:dyDescent="0.35">
      <c r="A80" s="82" t="s">
        <v>276</v>
      </c>
      <c r="B80" s="19" t="s">
        <v>167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77">
        <v>0</v>
      </c>
      <c r="BO80" s="77">
        <v>0</v>
      </c>
      <c r="BP80" s="77">
        <v>0</v>
      </c>
      <c r="BQ80" s="77">
        <v>0</v>
      </c>
      <c r="BR80" s="77">
        <v>0</v>
      </c>
      <c r="BS80" s="77">
        <v>0</v>
      </c>
      <c r="BT80" s="77">
        <v>0</v>
      </c>
      <c r="BU80" s="77">
        <v>0</v>
      </c>
      <c r="BV80" s="77">
        <v>0</v>
      </c>
      <c r="BW80" s="77">
        <v>0</v>
      </c>
      <c r="BX80" s="77">
        <v>0</v>
      </c>
      <c r="BY80" s="77">
        <v>0</v>
      </c>
      <c r="BZ80" s="77">
        <v>0</v>
      </c>
      <c r="CA80" s="77">
        <v>0</v>
      </c>
      <c r="CB80" s="77">
        <v>0</v>
      </c>
      <c r="CC80" s="77">
        <v>0</v>
      </c>
      <c r="CD80" s="77">
        <v>0</v>
      </c>
      <c r="CE80" s="77">
        <v>0</v>
      </c>
      <c r="CF80" s="77">
        <v>0</v>
      </c>
      <c r="CG80" s="77">
        <v>0</v>
      </c>
      <c r="CH80" s="77">
        <v>0</v>
      </c>
      <c r="CI80" s="77">
        <v>0</v>
      </c>
      <c r="CJ80" s="77">
        <v>0</v>
      </c>
      <c r="CK80" s="77">
        <v>0</v>
      </c>
      <c r="CL80" s="77">
        <v>0</v>
      </c>
      <c r="CM80" s="77">
        <v>0</v>
      </c>
      <c r="CN80" s="77">
        <v>0</v>
      </c>
      <c r="CO80" s="77">
        <v>0</v>
      </c>
      <c r="CP80" s="77">
        <v>0</v>
      </c>
      <c r="CQ80" s="77">
        <v>0</v>
      </c>
      <c r="CR80" s="77">
        <v>0</v>
      </c>
      <c r="CS80" s="77">
        <v>0</v>
      </c>
      <c r="CT80" s="77">
        <v>0</v>
      </c>
      <c r="CU80" s="77">
        <v>0</v>
      </c>
      <c r="CV80" s="77">
        <v>0</v>
      </c>
      <c r="CW80" s="77">
        <v>0</v>
      </c>
      <c r="CX80" s="77">
        <v>0</v>
      </c>
      <c r="CY80" s="77">
        <v>0</v>
      </c>
      <c r="CZ80" s="77">
        <v>0</v>
      </c>
      <c r="DA80" s="77">
        <v>0</v>
      </c>
      <c r="DB80" s="77">
        <v>0</v>
      </c>
      <c r="DC80" s="77">
        <v>0</v>
      </c>
      <c r="DD80" s="77">
        <v>0</v>
      </c>
      <c r="DE80" s="77">
        <v>0</v>
      </c>
      <c r="DF80" s="77">
        <v>0</v>
      </c>
      <c r="DG80" s="77">
        <v>0</v>
      </c>
      <c r="DH80" s="77">
        <v>0</v>
      </c>
      <c r="DI80" s="77">
        <v>0</v>
      </c>
      <c r="DJ80" s="77">
        <v>0</v>
      </c>
      <c r="DK80" s="77">
        <v>0</v>
      </c>
      <c r="DL80" s="77">
        <v>0</v>
      </c>
      <c r="DM80" s="77">
        <v>0</v>
      </c>
      <c r="DN80" s="77">
        <v>0</v>
      </c>
      <c r="DO80" s="77">
        <v>0</v>
      </c>
      <c r="DP80" s="77">
        <v>0</v>
      </c>
      <c r="DQ80" s="77">
        <v>0</v>
      </c>
      <c r="DR80" s="77">
        <v>0</v>
      </c>
      <c r="DS80" s="77">
        <v>0</v>
      </c>
      <c r="DT80" s="77">
        <v>0</v>
      </c>
      <c r="DU80" s="77">
        <v>0</v>
      </c>
      <c r="DV80" s="77">
        <v>0</v>
      </c>
      <c r="DW80" s="77">
        <v>0</v>
      </c>
      <c r="DX80" s="77">
        <v>0</v>
      </c>
      <c r="DY80" s="77">
        <v>0</v>
      </c>
      <c r="DZ80" s="77">
        <v>0</v>
      </c>
      <c r="EA80" s="77">
        <v>0</v>
      </c>
      <c r="EB80" s="77">
        <v>0</v>
      </c>
      <c r="EC80" s="77">
        <v>0</v>
      </c>
    </row>
    <row r="81" spans="1:133" ht="15" customHeight="1" x14ac:dyDescent="0.35">
      <c r="A81" s="82" t="s">
        <v>277</v>
      </c>
      <c r="B81" s="116" t="s">
        <v>122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77">
        <v>0</v>
      </c>
      <c r="BO81" s="77">
        <v>0</v>
      </c>
      <c r="BP81" s="77">
        <v>0</v>
      </c>
      <c r="BQ81" s="77">
        <v>0</v>
      </c>
      <c r="BR81" s="77">
        <v>0</v>
      </c>
      <c r="BS81" s="77">
        <v>0</v>
      </c>
      <c r="BT81" s="77">
        <v>0</v>
      </c>
      <c r="BU81" s="77">
        <v>0</v>
      </c>
      <c r="BV81" s="77">
        <v>0</v>
      </c>
      <c r="BW81" s="77">
        <v>0</v>
      </c>
      <c r="BX81" s="77">
        <v>0</v>
      </c>
      <c r="BY81" s="77">
        <v>0</v>
      </c>
      <c r="BZ81" s="77">
        <v>0</v>
      </c>
      <c r="CA81" s="77">
        <v>0</v>
      </c>
      <c r="CB81" s="77">
        <v>0</v>
      </c>
      <c r="CC81" s="77">
        <v>0</v>
      </c>
      <c r="CD81" s="77">
        <v>0</v>
      </c>
      <c r="CE81" s="77">
        <v>0</v>
      </c>
      <c r="CF81" s="77">
        <v>0</v>
      </c>
      <c r="CG81" s="77">
        <v>0</v>
      </c>
      <c r="CH81" s="77">
        <v>0</v>
      </c>
      <c r="CI81" s="77">
        <v>0</v>
      </c>
      <c r="CJ81" s="77">
        <v>0</v>
      </c>
      <c r="CK81" s="77">
        <v>0</v>
      </c>
      <c r="CL81" s="77">
        <v>0</v>
      </c>
      <c r="CM81" s="77">
        <v>0</v>
      </c>
      <c r="CN81" s="77">
        <v>0</v>
      </c>
      <c r="CO81" s="77">
        <v>0</v>
      </c>
      <c r="CP81" s="77">
        <v>0</v>
      </c>
      <c r="CQ81" s="77">
        <v>0</v>
      </c>
      <c r="CR81" s="77">
        <v>0</v>
      </c>
      <c r="CS81" s="77">
        <v>0</v>
      </c>
      <c r="CT81" s="77">
        <v>0</v>
      </c>
      <c r="CU81" s="77">
        <v>0</v>
      </c>
      <c r="CV81" s="77">
        <v>0</v>
      </c>
      <c r="CW81" s="77">
        <v>0</v>
      </c>
      <c r="CX81" s="77">
        <v>0</v>
      </c>
      <c r="CY81" s="77">
        <v>0</v>
      </c>
      <c r="CZ81" s="77">
        <v>0</v>
      </c>
      <c r="DA81" s="77">
        <v>0</v>
      </c>
      <c r="DB81" s="77">
        <v>0</v>
      </c>
      <c r="DC81" s="77">
        <v>0</v>
      </c>
      <c r="DD81" s="77">
        <v>0</v>
      </c>
      <c r="DE81" s="77">
        <v>0</v>
      </c>
      <c r="DF81" s="77">
        <v>0</v>
      </c>
      <c r="DG81" s="77">
        <v>0</v>
      </c>
      <c r="DH81" s="77">
        <v>0</v>
      </c>
      <c r="DI81" s="77">
        <v>0</v>
      </c>
      <c r="DJ81" s="77">
        <v>0</v>
      </c>
      <c r="DK81" s="77">
        <v>0</v>
      </c>
      <c r="DL81" s="77">
        <v>0</v>
      </c>
      <c r="DM81" s="77">
        <v>0</v>
      </c>
      <c r="DN81" s="77">
        <v>0</v>
      </c>
      <c r="DO81" s="77">
        <v>0</v>
      </c>
      <c r="DP81" s="77">
        <v>0</v>
      </c>
      <c r="DQ81" s="77">
        <v>0</v>
      </c>
      <c r="DR81" s="77">
        <v>0</v>
      </c>
      <c r="DS81" s="77">
        <v>0</v>
      </c>
      <c r="DT81" s="77">
        <v>0</v>
      </c>
      <c r="DU81" s="77">
        <v>0</v>
      </c>
      <c r="DV81" s="77">
        <v>0</v>
      </c>
      <c r="DW81" s="77">
        <v>0</v>
      </c>
      <c r="DX81" s="77">
        <v>0</v>
      </c>
      <c r="DY81" s="77">
        <v>0</v>
      </c>
      <c r="DZ81" s="77">
        <v>0</v>
      </c>
      <c r="EA81" s="77">
        <v>0</v>
      </c>
      <c r="EB81" s="77">
        <v>0</v>
      </c>
      <c r="EC81" s="77">
        <v>0</v>
      </c>
    </row>
    <row r="82" spans="1:133" x14ac:dyDescent="0.35">
      <c r="A82" s="82" t="s">
        <v>278</v>
      </c>
      <c r="B82" s="19" t="s">
        <v>159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77">
        <v>0</v>
      </c>
      <c r="BO82" s="77">
        <v>0</v>
      </c>
      <c r="BP82" s="77">
        <v>0</v>
      </c>
      <c r="BQ82" s="77">
        <v>0</v>
      </c>
      <c r="BR82" s="77">
        <v>0</v>
      </c>
      <c r="BS82" s="77">
        <v>0</v>
      </c>
      <c r="BT82" s="77">
        <v>0</v>
      </c>
      <c r="BU82" s="77">
        <v>0</v>
      </c>
      <c r="BV82" s="77">
        <v>0</v>
      </c>
      <c r="BW82" s="77">
        <v>0</v>
      </c>
      <c r="BX82" s="77">
        <v>0</v>
      </c>
      <c r="BY82" s="77">
        <v>0</v>
      </c>
      <c r="BZ82" s="77">
        <v>0</v>
      </c>
      <c r="CA82" s="77">
        <v>0</v>
      </c>
      <c r="CB82" s="77">
        <v>0</v>
      </c>
      <c r="CC82" s="77">
        <v>0</v>
      </c>
      <c r="CD82" s="77">
        <v>0</v>
      </c>
      <c r="CE82" s="77">
        <v>0</v>
      </c>
      <c r="CF82" s="77">
        <v>0</v>
      </c>
      <c r="CG82" s="77">
        <v>0</v>
      </c>
      <c r="CH82" s="77">
        <v>0</v>
      </c>
      <c r="CI82" s="77">
        <v>0</v>
      </c>
      <c r="CJ82" s="77">
        <v>0</v>
      </c>
      <c r="CK82" s="77">
        <v>0</v>
      </c>
      <c r="CL82" s="77">
        <v>0</v>
      </c>
      <c r="CM82" s="77">
        <v>0</v>
      </c>
      <c r="CN82" s="77">
        <v>0</v>
      </c>
      <c r="CO82" s="77">
        <v>0</v>
      </c>
      <c r="CP82" s="77">
        <v>0</v>
      </c>
      <c r="CQ82" s="77">
        <v>0</v>
      </c>
      <c r="CR82" s="77">
        <v>0</v>
      </c>
      <c r="CS82" s="77">
        <v>0</v>
      </c>
      <c r="CT82" s="77">
        <v>0</v>
      </c>
      <c r="CU82" s="77">
        <v>0</v>
      </c>
      <c r="CV82" s="77">
        <v>0</v>
      </c>
      <c r="CW82" s="77">
        <v>0</v>
      </c>
      <c r="CX82" s="77">
        <v>0</v>
      </c>
      <c r="CY82" s="77">
        <v>0</v>
      </c>
      <c r="CZ82" s="77">
        <v>0</v>
      </c>
      <c r="DA82" s="77">
        <v>0</v>
      </c>
      <c r="DB82" s="77">
        <v>0</v>
      </c>
      <c r="DC82" s="77">
        <v>0</v>
      </c>
      <c r="DD82" s="77">
        <v>0</v>
      </c>
      <c r="DE82" s="77">
        <v>0</v>
      </c>
      <c r="DF82" s="77">
        <v>0</v>
      </c>
      <c r="DG82" s="77">
        <v>0</v>
      </c>
      <c r="DH82" s="77">
        <v>0</v>
      </c>
      <c r="DI82" s="77">
        <v>0</v>
      </c>
      <c r="DJ82" s="77">
        <v>0</v>
      </c>
      <c r="DK82" s="77">
        <v>0</v>
      </c>
      <c r="DL82" s="77">
        <v>0</v>
      </c>
      <c r="DM82" s="77">
        <v>0</v>
      </c>
      <c r="DN82" s="77">
        <v>0</v>
      </c>
      <c r="DO82" s="77">
        <v>0</v>
      </c>
      <c r="DP82" s="77">
        <v>0</v>
      </c>
      <c r="DQ82" s="77">
        <v>0</v>
      </c>
      <c r="DR82" s="77">
        <v>0</v>
      </c>
      <c r="DS82" s="77">
        <v>0</v>
      </c>
      <c r="DT82" s="77">
        <v>0</v>
      </c>
      <c r="DU82" s="77">
        <v>0</v>
      </c>
      <c r="DV82" s="77">
        <v>0</v>
      </c>
      <c r="DW82" s="77">
        <v>0</v>
      </c>
      <c r="DX82" s="77">
        <v>0</v>
      </c>
      <c r="DY82" s="77">
        <v>0</v>
      </c>
      <c r="DZ82" s="77">
        <v>0</v>
      </c>
      <c r="EA82" s="77">
        <v>0</v>
      </c>
      <c r="EB82" s="77">
        <v>0</v>
      </c>
      <c r="EC82" s="77">
        <v>0</v>
      </c>
    </row>
    <row r="83" spans="1:133" ht="15" customHeight="1" x14ac:dyDescent="0.35">
      <c r="A83" s="82" t="s">
        <v>279</v>
      </c>
      <c r="B83" s="117" t="s">
        <v>18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77">
        <v>0</v>
      </c>
      <c r="BO83" s="77">
        <v>0</v>
      </c>
      <c r="BP83" s="77">
        <v>0</v>
      </c>
      <c r="BQ83" s="77">
        <v>0</v>
      </c>
      <c r="BR83" s="77">
        <v>0</v>
      </c>
      <c r="BS83" s="77">
        <v>0</v>
      </c>
      <c r="BT83" s="77">
        <v>0</v>
      </c>
      <c r="BU83" s="77">
        <v>0</v>
      </c>
      <c r="BV83" s="77">
        <v>0</v>
      </c>
      <c r="BW83" s="77">
        <v>0</v>
      </c>
      <c r="BX83" s="77">
        <v>0</v>
      </c>
      <c r="BY83" s="77">
        <v>0</v>
      </c>
      <c r="BZ83" s="77">
        <v>0</v>
      </c>
      <c r="CA83" s="77">
        <v>0</v>
      </c>
      <c r="CB83" s="77">
        <v>0</v>
      </c>
      <c r="CC83" s="77">
        <v>0</v>
      </c>
      <c r="CD83" s="77">
        <v>0</v>
      </c>
      <c r="CE83" s="77">
        <v>0</v>
      </c>
      <c r="CF83" s="77">
        <v>0</v>
      </c>
      <c r="CG83" s="77">
        <v>0</v>
      </c>
      <c r="CH83" s="77">
        <v>0</v>
      </c>
      <c r="CI83" s="77">
        <v>0</v>
      </c>
      <c r="CJ83" s="77">
        <v>0</v>
      </c>
      <c r="CK83" s="77">
        <v>0</v>
      </c>
      <c r="CL83" s="77">
        <v>0</v>
      </c>
      <c r="CM83" s="77">
        <v>0</v>
      </c>
      <c r="CN83" s="77">
        <v>0</v>
      </c>
      <c r="CO83" s="77">
        <v>0</v>
      </c>
      <c r="CP83" s="77">
        <v>0</v>
      </c>
      <c r="CQ83" s="77">
        <v>0</v>
      </c>
      <c r="CR83" s="77">
        <v>0</v>
      </c>
      <c r="CS83" s="77">
        <v>0</v>
      </c>
      <c r="CT83" s="77">
        <v>0</v>
      </c>
      <c r="CU83" s="77">
        <v>0</v>
      </c>
      <c r="CV83" s="77">
        <v>0</v>
      </c>
      <c r="CW83" s="77">
        <v>0</v>
      </c>
      <c r="CX83" s="77">
        <v>0</v>
      </c>
      <c r="CY83" s="77">
        <v>0</v>
      </c>
      <c r="CZ83" s="77">
        <v>0</v>
      </c>
      <c r="DA83" s="77">
        <v>0</v>
      </c>
      <c r="DB83" s="77">
        <v>0</v>
      </c>
      <c r="DC83" s="77">
        <v>0</v>
      </c>
      <c r="DD83" s="77">
        <v>0</v>
      </c>
      <c r="DE83" s="77">
        <v>0</v>
      </c>
      <c r="DF83" s="77">
        <v>0</v>
      </c>
      <c r="DG83" s="77">
        <v>0</v>
      </c>
      <c r="DH83" s="77">
        <v>0</v>
      </c>
      <c r="DI83" s="77">
        <v>0</v>
      </c>
      <c r="DJ83" s="77">
        <v>0</v>
      </c>
      <c r="DK83" s="77">
        <v>0</v>
      </c>
      <c r="DL83" s="77">
        <v>0</v>
      </c>
      <c r="DM83" s="77">
        <v>0</v>
      </c>
      <c r="DN83" s="77">
        <v>0</v>
      </c>
      <c r="DO83" s="77">
        <v>0</v>
      </c>
      <c r="DP83" s="77">
        <v>0</v>
      </c>
      <c r="DQ83" s="77">
        <v>0</v>
      </c>
      <c r="DR83" s="77">
        <v>0</v>
      </c>
      <c r="DS83" s="77">
        <v>0</v>
      </c>
      <c r="DT83" s="77">
        <v>0</v>
      </c>
      <c r="DU83" s="77">
        <v>0</v>
      </c>
      <c r="DV83" s="77">
        <v>0</v>
      </c>
      <c r="DW83" s="77">
        <v>0</v>
      </c>
      <c r="DX83" s="77">
        <v>0</v>
      </c>
      <c r="DY83" s="77">
        <v>0</v>
      </c>
      <c r="DZ83" s="77">
        <v>0</v>
      </c>
      <c r="EA83" s="77">
        <v>0</v>
      </c>
      <c r="EB83" s="77">
        <v>0</v>
      </c>
      <c r="EC83" s="77">
        <v>0</v>
      </c>
    </row>
    <row r="84" spans="1:133" ht="15" customHeight="1" x14ac:dyDescent="0.35">
      <c r="A84" s="82" t="s">
        <v>280</v>
      </c>
      <c r="B84" s="115" t="s">
        <v>168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77">
        <v>812.6</v>
      </c>
      <c r="BO84" s="77">
        <v>711.7</v>
      </c>
      <c r="BP84" s="77">
        <v>892.1</v>
      </c>
      <c r="BQ84" s="77">
        <v>490.4</v>
      </c>
      <c r="BR84" s="77">
        <v>1173</v>
      </c>
      <c r="BS84" s="77">
        <v>771.6</v>
      </c>
      <c r="BT84" s="77">
        <v>1025.2</v>
      </c>
      <c r="BU84" s="77">
        <v>776.6</v>
      </c>
      <c r="BV84" s="77">
        <v>1082.9000000000001</v>
      </c>
      <c r="BW84" s="77">
        <v>796.1</v>
      </c>
      <c r="BX84" s="77">
        <v>996.6</v>
      </c>
      <c r="BY84" s="77">
        <v>831.4</v>
      </c>
      <c r="BZ84" s="77">
        <v>1265.9000000000001</v>
      </c>
      <c r="CA84" s="77">
        <v>961</v>
      </c>
      <c r="CB84" s="77">
        <v>1199.9000000000001</v>
      </c>
      <c r="CC84" s="77">
        <v>1027.6000000000001</v>
      </c>
      <c r="CD84" s="77">
        <v>1497.4</v>
      </c>
      <c r="CE84" s="77">
        <v>1061.4000000000001</v>
      </c>
      <c r="CF84" s="77">
        <v>1221.0999999999999</v>
      </c>
      <c r="CG84" s="77">
        <v>1076</v>
      </c>
      <c r="CH84" s="77">
        <v>1791.3</v>
      </c>
      <c r="CI84" s="77">
        <v>1381.6</v>
      </c>
      <c r="CJ84" s="77">
        <v>1642.5</v>
      </c>
      <c r="CK84" s="77">
        <v>1459.4</v>
      </c>
      <c r="CL84" s="77">
        <v>1419.9</v>
      </c>
      <c r="CM84" s="77">
        <v>1284.4000000000001</v>
      </c>
      <c r="CN84" s="77">
        <v>1464</v>
      </c>
      <c r="CO84" s="77">
        <v>1066.5</v>
      </c>
      <c r="CP84" s="77">
        <v>1651.8726326199999</v>
      </c>
      <c r="CQ84" s="77">
        <v>1439.2885472500002</v>
      </c>
      <c r="CR84" s="77">
        <v>1634.49144596</v>
      </c>
      <c r="CS84" s="77">
        <v>1298.0776188300001</v>
      </c>
      <c r="CT84" s="77">
        <v>1609.5853504900001</v>
      </c>
      <c r="CU84" s="77">
        <v>1298.79190518</v>
      </c>
      <c r="CV84" s="77">
        <v>1641.9475314000001</v>
      </c>
      <c r="CW84" s="77">
        <v>1405.05843349</v>
      </c>
      <c r="CX84" s="77">
        <v>2130.3850413099999</v>
      </c>
      <c r="CY84" s="77">
        <v>1357.7902242600001</v>
      </c>
      <c r="CZ84" s="77">
        <v>1624.0832863999999</v>
      </c>
      <c r="DA84" s="77">
        <v>1374.3754055899999</v>
      </c>
      <c r="DB84" s="77">
        <v>1689.0854921344571</v>
      </c>
      <c r="DC84" s="77">
        <v>1795.4071088947692</v>
      </c>
      <c r="DD84" s="77">
        <v>1560.0287376719921</v>
      </c>
      <c r="DE84" s="77">
        <v>1400.0972905184026</v>
      </c>
      <c r="DF84" s="77">
        <v>1449.4022512399999</v>
      </c>
      <c r="DG84" s="77">
        <v>264.59005071999991</v>
      </c>
      <c r="DH84" s="77">
        <v>882.90327133000005</v>
      </c>
      <c r="DI84" s="77">
        <v>889.36234776000003</v>
      </c>
      <c r="DJ84" s="77">
        <v>1105.47990235</v>
      </c>
      <c r="DK84" s="77">
        <v>1071.7513439300001</v>
      </c>
      <c r="DL84" s="77">
        <v>1541.76497187</v>
      </c>
      <c r="DM84" s="77">
        <v>1577.82940669</v>
      </c>
      <c r="DN84" s="77">
        <v>1197.7165739</v>
      </c>
      <c r="DO84" s="77">
        <v>1225.5729718</v>
      </c>
      <c r="DP84" s="77">
        <v>1430.6221011800001</v>
      </c>
      <c r="DQ84" s="77">
        <v>1300.37837812</v>
      </c>
      <c r="DR84" s="77">
        <v>2148.7941550743299</v>
      </c>
      <c r="DS84" s="77">
        <v>1831.04473291506</v>
      </c>
      <c r="DT84" s="77">
        <v>2168.3476936233301</v>
      </c>
      <c r="DU84" s="77">
        <v>1841.5875926358499</v>
      </c>
      <c r="DV84" s="77">
        <v>2395.4087592699998</v>
      </c>
      <c r="DW84" s="77">
        <v>1871.4470148400001</v>
      </c>
      <c r="DX84" s="77">
        <v>2491.6661821100001</v>
      </c>
      <c r="DY84" s="77">
        <v>1833.9185084241301</v>
      </c>
      <c r="DZ84" s="77">
        <v>2559.3619067999998</v>
      </c>
      <c r="EA84" s="77">
        <v>1752.1471862900003</v>
      </c>
      <c r="EB84" s="77">
        <v>2550.2060045999997</v>
      </c>
      <c r="EC84" s="77">
        <v>1986.0126094300001</v>
      </c>
    </row>
    <row r="85" spans="1:133" ht="15" customHeight="1" x14ac:dyDescent="0.35">
      <c r="A85" s="82" t="s">
        <v>281</v>
      </c>
      <c r="B85" s="116" t="s">
        <v>158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77">
        <v>336.8</v>
      </c>
      <c r="BO85" s="77">
        <v>376</v>
      </c>
      <c r="BP85" s="77">
        <v>410.7</v>
      </c>
      <c r="BQ85" s="77">
        <v>186.5</v>
      </c>
      <c r="BR85" s="77">
        <v>668.7</v>
      </c>
      <c r="BS85" s="77">
        <v>528.29999999999995</v>
      </c>
      <c r="BT85" s="77">
        <v>474.2</v>
      </c>
      <c r="BU85" s="77">
        <v>504.8</v>
      </c>
      <c r="BV85" s="77">
        <v>573.6</v>
      </c>
      <c r="BW85" s="77">
        <v>470.7</v>
      </c>
      <c r="BX85" s="77">
        <v>489.1</v>
      </c>
      <c r="BY85" s="77">
        <v>491.1</v>
      </c>
      <c r="BZ85" s="77">
        <v>687.8</v>
      </c>
      <c r="CA85" s="77">
        <v>545.9</v>
      </c>
      <c r="CB85" s="77">
        <v>555.20000000000005</v>
      </c>
      <c r="CC85" s="77">
        <v>636.70000000000005</v>
      </c>
      <c r="CD85" s="77">
        <v>853.1</v>
      </c>
      <c r="CE85" s="77">
        <v>657</v>
      </c>
      <c r="CF85" s="77">
        <v>555</v>
      </c>
      <c r="CG85" s="77">
        <v>654.70000000000016</v>
      </c>
      <c r="CH85" s="77">
        <v>1165.3</v>
      </c>
      <c r="CI85" s="77">
        <v>973.3</v>
      </c>
      <c r="CJ85" s="77">
        <v>1002.7</v>
      </c>
      <c r="CK85" s="77">
        <v>1037</v>
      </c>
      <c r="CL85" s="77">
        <v>778.7</v>
      </c>
      <c r="CM85" s="77">
        <v>853.3</v>
      </c>
      <c r="CN85" s="77">
        <v>758.2</v>
      </c>
      <c r="CO85" s="77">
        <v>624.4</v>
      </c>
      <c r="CP85" s="77">
        <v>942.70945147999998</v>
      </c>
      <c r="CQ85" s="77">
        <v>998.03815628000007</v>
      </c>
      <c r="CR85" s="77">
        <v>932.94086801000003</v>
      </c>
      <c r="CS85" s="77">
        <v>828.55907735000005</v>
      </c>
      <c r="CT85" s="77">
        <v>823.34817212999997</v>
      </c>
      <c r="CU85" s="77">
        <v>782.49314607999997</v>
      </c>
      <c r="CV85" s="77">
        <v>857.86045041</v>
      </c>
      <c r="CW85" s="77">
        <v>858.89876095</v>
      </c>
      <c r="CX85" s="77">
        <v>1287.3581008199999</v>
      </c>
      <c r="CY85" s="77">
        <v>747.33688938</v>
      </c>
      <c r="CZ85" s="77">
        <v>753.24031876999993</v>
      </c>
      <c r="DA85" s="77">
        <v>673.30590956000003</v>
      </c>
      <c r="DB85" s="77">
        <v>790.35021658000005</v>
      </c>
      <c r="DC85" s="77">
        <v>1106.7767428700001</v>
      </c>
      <c r="DD85" s="77">
        <v>689.45865917000003</v>
      </c>
      <c r="DE85" s="77">
        <v>727.49625067999989</v>
      </c>
      <c r="DF85" s="77">
        <v>563.24244684999996</v>
      </c>
      <c r="DG85" s="77">
        <v>-360.30113581000006</v>
      </c>
      <c r="DH85" s="77">
        <v>112.22627894999998</v>
      </c>
      <c r="DI85" s="77">
        <v>311.01033326999999</v>
      </c>
      <c r="DJ85" s="77">
        <v>321.60221713999999</v>
      </c>
      <c r="DK85" s="77">
        <v>551.2709744</v>
      </c>
      <c r="DL85" s="77">
        <v>677.89111372000002</v>
      </c>
      <c r="DM85" s="77">
        <v>1100.29073462</v>
      </c>
      <c r="DN85" s="77">
        <v>362.06495412999999</v>
      </c>
      <c r="DO85" s="77">
        <v>680.64034652999999</v>
      </c>
      <c r="DP85" s="77">
        <v>393.7135854</v>
      </c>
      <c r="DQ85" s="77">
        <v>480.51819085</v>
      </c>
      <c r="DR85" s="77">
        <v>841.08121669000002</v>
      </c>
      <c r="DS85" s="77">
        <v>823.13653239999996</v>
      </c>
      <c r="DT85" s="77">
        <v>655.97249108000005</v>
      </c>
      <c r="DU85" s="77">
        <v>695.52905146000001</v>
      </c>
      <c r="DV85" s="77">
        <v>800.58804668000005</v>
      </c>
      <c r="DW85" s="77">
        <v>757.62322026000004</v>
      </c>
      <c r="DX85" s="77">
        <v>747.48201095000002</v>
      </c>
      <c r="DY85" s="77">
        <v>650.20539887999996</v>
      </c>
      <c r="DZ85" s="77">
        <v>855.36074978999989</v>
      </c>
      <c r="EA85" s="77">
        <v>611.2622440800003</v>
      </c>
      <c r="EB85" s="77">
        <v>782.89843380000002</v>
      </c>
      <c r="EC85" s="77">
        <v>771.52395755000009</v>
      </c>
    </row>
    <row r="86" spans="1:133" ht="15" customHeight="1" x14ac:dyDescent="0.35">
      <c r="A86" s="82" t="s">
        <v>282</v>
      </c>
      <c r="B86" s="117" t="s">
        <v>159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77">
        <v>336.8</v>
      </c>
      <c r="BO86" s="77">
        <v>376</v>
      </c>
      <c r="BP86" s="77">
        <v>410.7</v>
      </c>
      <c r="BQ86" s="77">
        <v>186.5</v>
      </c>
      <c r="BR86" s="77">
        <v>668.7</v>
      </c>
      <c r="BS86" s="77">
        <v>528.29999999999995</v>
      </c>
      <c r="BT86" s="77">
        <v>474.2</v>
      </c>
      <c r="BU86" s="77">
        <v>504.8</v>
      </c>
      <c r="BV86" s="77">
        <v>573.6</v>
      </c>
      <c r="BW86" s="77">
        <v>470.7</v>
      </c>
      <c r="BX86" s="77">
        <v>489.1</v>
      </c>
      <c r="BY86" s="77">
        <v>491.1</v>
      </c>
      <c r="BZ86" s="77">
        <v>687.8</v>
      </c>
      <c r="CA86" s="77">
        <v>545.9</v>
      </c>
      <c r="CB86" s="77">
        <v>555.20000000000005</v>
      </c>
      <c r="CC86" s="77">
        <v>636.70000000000005</v>
      </c>
      <c r="CD86" s="77">
        <v>853.1</v>
      </c>
      <c r="CE86" s="77">
        <v>657</v>
      </c>
      <c r="CF86" s="77">
        <v>555</v>
      </c>
      <c r="CG86" s="77">
        <v>654.70000000000016</v>
      </c>
      <c r="CH86" s="77">
        <v>1165.3</v>
      </c>
      <c r="CI86" s="77">
        <v>973.3</v>
      </c>
      <c r="CJ86" s="77">
        <v>1002.7</v>
      </c>
      <c r="CK86" s="77">
        <v>1037</v>
      </c>
      <c r="CL86" s="77">
        <v>778.7</v>
      </c>
      <c r="CM86" s="77">
        <v>853.3</v>
      </c>
      <c r="CN86" s="77">
        <v>758.2</v>
      </c>
      <c r="CO86" s="77">
        <v>624.4</v>
      </c>
      <c r="CP86" s="77">
        <v>942.70945147999998</v>
      </c>
      <c r="CQ86" s="77">
        <v>998.03815628000007</v>
      </c>
      <c r="CR86" s="77">
        <v>932.94086801000003</v>
      </c>
      <c r="CS86" s="77">
        <v>828.55907735000005</v>
      </c>
      <c r="CT86" s="77">
        <v>823.34817212999997</v>
      </c>
      <c r="CU86" s="77">
        <v>782.49314607999997</v>
      </c>
      <c r="CV86" s="77">
        <v>857.86045041</v>
      </c>
      <c r="CW86" s="77">
        <v>858.89876095</v>
      </c>
      <c r="CX86" s="77">
        <v>1287.3581008199999</v>
      </c>
      <c r="CY86" s="77">
        <v>747.33688938</v>
      </c>
      <c r="CZ86" s="77">
        <v>753.24031876999993</v>
      </c>
      <c r="DA86" s="77">
        <v>673.30590956000003</v>
      </c>
      <c r="DB86" s="77">
        <v>790.35021658000005</v>
      </c>
      <c r="DC86" s="77">
        <v>1106.7767428700001</v>
      </c>
      <c r="DD86" s="77">
        <v>689.45865917000003</v>
      </c>
      <c r="DE86" s="77">
        <v>727.49625067999989</v>
      </c>
      <c r="DF86" s="77">
        <v>563.24244684999996</v>
      </c>
      <c r="DG86" s="77">
        <v>-360.30113581000006</v>
      </c>
      <c r="DH86" s="77">
        <v>112.22627894999998</v>
      </c>
      <c r="DI86" s="77">
        <v>311.01033326999999</v>
      </c>
      <c r="DJ86" s="77">
        <v>321.60221713999999</v>
      </c>
      <c r="DK86" s="77">
        <v>551.2709744</v>
      </c>
      <c r="DL86" s="77">
        <v>677.89111372000002</v>
      </c>
      <c r="DM86" s="77">
        <v>1100.29073462</v>
      </c>
      <c r="DN86" s="77">
        <v>362.06495412999999</v>
      </c>
      <c r="DO86" s="77">
        <v>680.64034652999999</v>
      </c>
      <c r="DP86" s="77">
        <v>393.7135854</v>
      </c>
      <c r="DQ86" s="77">
        <v>480.51819085</v>
      </c>
      <c r="DR86" s="77">
        <v>841.08121669000002</v>
      </c>
      <c r="DS86" s="77">
        <v>823.13653239999996</v>
      </c>
      <c r="DT86" s="77">
        <v>655.97249108000005</v>
      </c>
      <c r="DU86" s="77">
        <v>695.52905146000001</v>
      </c>
      <c r="DV86" s="77">
        <v>800.58804668000005</v>
      </c>
      <c r="DW86" s="77">
        <v>757.62322026000004</v>
      </c>
      <c r="DX86" s="77">
        <v>747.48201095000002</v>
      </c>
      <c r="DY86" s="77">
        <v>650.20539887999996</v>
      </c>
      <c r="DZ86" s="77">
        <v>855.36074978999989</v>
      </c>
      <c r="EA86" s="77">
        <v>611.2622440800003</v>
      </c>
      <c r="EB86" s="77">
        <v>782.89843380000002</v>
      </c>
      <c r="EC86" s="77">
        <v>771.52395755000009</v>
      </c>
    </row>
    <row r="87" spans="1:133" ht="15" customHeight="1" x14ac:dyDescent="0.35">
      <c r="A87" s="82" t="s">
        <v>283</v>
      </c>
      <c r="B87" s="119" t="s">
        <v>160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77">
        <v>188.7</v>
      </c>
      <c r="BO87" s="77">
        <v>376.7</v>
      </c>
      <c r="BP87" s="77">
        <v>320.60000000000002</v>
      </c>
      <c r="BQ87" s="77">
        <v>167</v>
      </c>
      <c r="BR87" s="77">
        <v>170.6</v>
      </c>
      <c r="BS87" s="77">
        <v>274.8</v>
      </c>
      <c r="BT87" s="77">
        <v>615.70000000000005</v>
      </c>
      <c r="BU87" s="77">
        <v>147.80000000000001</v>
      </c>
      <c r="BV87" s="77">
        <v>293.10000000000002</v>
      </c>
      <c r="BW87" s="77">
        <v>210.2</v>
      </c>
      <c r="BX87" s="77">
        <v>187.4</v>
      </c>
      <c r="BY87" s="77">
        <v>179.7</v>
      </c>
      <c r="BZ87" s="77">
        <v>242.1</v>
      </c>
      <c r="CA87" s="77">
        <v>360.2</v>
      </c>
      <c r="CB87" s="77">
        <v>186.5</v>
      </c>
      <c r="CC87" s="77">
        <v>895.3</v>
      </c>
      <c r="CD87" s="77">
        <v>176.9</v>
      </c>
      <c r="CE87" s="77">
        <v>377.8</v>
      </c>
      <c r="CF87" s="77">
        <v>153.80000000000001</v>
      </c>
      <c r="CG87" s="77">
        <v>575.40000000000009</v>
      </c>
      <c r="CH87" s="77">
        <v>308.2</v>
      </c>
      <c r="CI87" s="77">
        <v>161.80000000000001</v>
      </c>
      <c r="CJ87" s="77">
        <v>114.3</v>
      </c>
      <c r="CK87" s="77">
        <v>165.2</v>
      </c>
      <c r="CL87" s="77">
        <v>178.6</v>
      </c>
      <c r="CM87" s="77">
        <v>164.5</v>
      </c>
      <c r="CN87" s="77">
        <v>247.3</v>
      </c>
      <c r="CO87" s="77">
        <v>340.5</v>
      </c>
      <c r="CP87" s="77">
        <v>334.16325749999999</v>
      </c>
      <c r="CQ87" s="77">
        <v>377.17334417000001</v>
      </c>
      <c r="CR87" s="77">
        <v>368.85300397000003</v>
      </c>
      <c r="CS87" s="77">
        <v>496.95834453999998</v>
      </c>
      <c r="CT87" s="77">
        <v>258.04417844</v>
      </c>
      <c r="CU87" s="77">
        <v>304.08183808000001</v>
      </c>
      <c r="CV87" s="77">
        <v>346.88657277999999</v>
      </c>
      <c r="CW87" s="77">
        <v>650.4778381399999</v>
      </c>
      <c r="CX87" s="77">
        <v>641.25822403000006</v>
      </c>
      <c r="CY87" s="77">
        <v>104.32657133999999</v>
      </c>
      <c r="CZ87" s="77">
        <v>215.01277046999999</v>
      </c>
      <c r="DA87" s="77">
        <v>963.66563098000006</v>
      </c>
      <c r="DB87" s="77">
        <v>624.22272528000008</v>
      </c>
      <c r="DC87" s="77">
        <v>124.85078458</v>
      </c>
      <c r="DD87" s="77">
        <v>110.63211786000001</v>
      </c>
      <c r="DE87" s="77">
        <v>726.34330290999992</v>
      </c>
      <c r="DF87" s="77">
        <v>74.523369250000002</v>
      </c>
      <c r="DG87" s="77">
        <v>364.20023065999993</v>
      </c>
      <c r="DH87" s="77">
        <v>188.9716708</v>
      </c>
      <c r="DI87" s="77">
        <v>328.64457450999998</v>
      </c>
      <c r="DJ87" s="77">
        <v>242.36298248999998</v>
      </c>
      <c r="DK87" s="77">
        <v>97.878121660000005</v>
      </c>
      <c r="DL87" s="77">
        <v>100.65925409000002</v>
      </c>
      <c r="DM87" s="77">
        <v>400.43304917</v>
      </c>
      <c r="DN87" s="77">
        <v>215.66196137</v>
      </c>
      <c r="DO87" s="77">
        <v>94.343853789999997</v>
      </c>
      <c r="DP87" s="77">
        <v>56.746736409999997</v>
      </c>
      <c r="DQ87" s="77">
        <v>518.04679943999997</v>
      </c>
      <c r="DR87" s="77">
        <v>231.47993008</v>
      </c>
      <c r="DS87" s="77">
        <v>316.349605</v>
      </c>
      <c r="DT87" s="77">
        <v>804.87568627999997</v>
      </c>
      <c r="DU87" s="77">
        <v>780.94676555000001</v>
      </c>
      <c r="DV87" s="77">
        <v>209.51813379999999</v>
      </c>
      <c r="DW87" s="77">
        <v>457.32028292000001</v>
      </c>
      <c r="DX87" s="77">
        <v>234.72872864999999</v>
      </c>
      <c r="DY87" s="77">
        <v>874.42483002999995</v>
      </c>
      <c r="DZ87" s="77">
        <v>193.60761493999999</v>
      </c>
      <c r="EA87" s="77">
        <v>2012.50687958</v>
      </c>
      <c r="EB87" s="77">
        <v>231.24907152999998</v>
      </c>
      <c r="EC87" s="77">
        <v>348.69964015000005</v>
      </c>
    </row>
    <row r="88" spans="1:133" ht="15" customHeight="1" x14ac:dyDescent="0.35">
      <c r="A88" s="82" t="s">
        <v>284</v>
      </c>
      <c r="B88" s="119" t="s">
        <v>161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77">
        <v>148.1</v>
      </c>
      <c r="BO88" s="77">
        <v>-0.7</v>
      </c>
      <c r="BP88" s="77">
        <v>90.1</v>
      </c>
      <c r="BQ88" s="77">
        <v>19.5</v>
      </c>
      <c r="BR88" s="77">
        <v>498.1</v>
      </c>
      <c r="BS88" s="77">
        <v>253.5</v>
      </c>
      <c r="BT88" s="77">
        <v>-141.5</v>
      </c>
      <c r="BU88" s="77">
        <v>357</v>
      </c>
      <c r="BV88" s="77">
        <v>280.5</v>
      </c>
      <c r="BW88" s="77">
        <v>260.5</v>
      </c>
      <c r="BX88" s="77">
        <v>301.7</v>
      </c>
      <c r="BY88" s="77">
        <v>311.39999999999998</v>
      </c>
      <c r="BZ88" s="77">
        <v>445.7</v>
      </c>
      <c r="CA88" s="77">
        <v>185.70000000000002</v>
      </c>
      <c r="CB88" s="77">
        <v>368.70000000000005</v>
      </c>
      <c r="CC88" s="77">
        <v>-258.59999999999997</v>
      </c>
      <c r="CD88" s="77">
        <v>676.2</v>
      </c>
      <c r="CE88" s="77">
        <v>279.20000000000005</v>
      </c>
      <c r="CF88" s="77">
        <v>401.2</v>
      </c>
      <c r="CG88" s="77">
        <v>79.30000000000004</v>
      </c>
      <c r="CH88" s="77">
        <v>857.1</v>
      </c>
      <c r="CI88" s="77">
        <v>811.5</v>
      </c>
      <c r="CJ88" s="77">
        <v>888.4</v>
      </c>
      <c r="CK88" s="77">
        <v>871.8</v>
      </c>
      <c r="CL88" s="77">
        <v>600.1</v>
      </c>
      <c r="CM88" s="77">
        <v>688.8</v>
      </c>
      <c r="CN88" s="77">
        <v>510.9</v>
      </c>
      <c r="CO88" s="77">
        <v>283.89999999999998</v>
      </c>
      <c r="CP88" s="77">
        <v>608.54619398</v>
      </c>
      <c r="CQ88" s="77">
        <v>620.86481211</v>
      </c>
      <c r="CR88" s="77">
        <v>564.08786404</v>
      </c>
      <c r="CS88" s="77">
        <v>331.60073281000001</v>
      </c>
      <c r="CT88" s="77">
        <v>565.30399368999997</v>
      </c>
      <c r="CU88" s="77">
        <v>478.41130799999996</v>
      </c>
      <c r="CV88" s="77">
        <v>510.97387763</v>
      </c>
      <c r="CW88" s="77">
        <v>208.42092281000004</v>
      </c>
      <c r="CX88" s="77">
        <v>646.09987678999994</v>
      </c>
      <c r="CY88" s="77">
        <v>643.01031804000002</v>
      </c>
      <c r="CZ88" s="77">
        <v>538.22754829999997</v>
      </c>
      <c r="DA88" s="77">
        <v>-290.35972142000003</v>
      </c>
      <c r="DB88" s="77">
        <v>166.12749129999997</v>
      </c>
      <c r="DC88" s="77">
        <v>981.92595829000004</v>
      </c>
      <c r="DD88" s="77">
        <v>578.82654131000004</v>
      </c>
      <c r="DE88" s="77">
        <v>1.1529477699999973</v>
      </c>
      <c r="DF88" s="77">
        <v>488.71907759999999</v>
      </c>
      <c r="DG88" s="77">
        <v>-724.50136646999999</v>
      </c>
      <c r="DH88" s="77">
        <v>-76.745391850000019</v>
      </c>
      <c r="DI88" s="77">
        <v>-17.634241239999994</v>
      </c>
      <c r="DJ88" s="77">
        <v>79.239234649999986</v>
      </c>
      <c r="DK88" s="77">
        <v>453.39285273999997</v>
      </c>
      <c r="DL88" s="77">
        <v>577.23185963000003</v>
      </c>
      <c r="DM88" s="77">
        <v>699.85768544999996</v>
      </c>
      <c r="DN88" s="77">
        <v>146.40299275999999</v>
      </c>
      <c r="DO88" s="77">
        <v>586.29649273999996</v>
      </c>
      <c r="DP88" s="77">
        <v>336.96684899000002</v>
      </c>
      <c r="DQ88" s="77">
        <v>-37.528608589999997</v>
      </c>
      <c r="DR88" s="77">
        <v>609.60128660999999</v>
      </c>
      <c r="DS88" s="77">
        <v>506.78692740000002</v>
      </c>
      <c r="DT88" s="77">
        <v>-148.9031952</v>
      </c>
      <c r="DU88" s="77">
        <v>-85.417714090000004</v>
      </c>
      <c r="DV88" s="77">
        <v>591.06991287999995</v>
      </c>
      <c r="DW88" s="77">
        <v>300.30293734000003</v>
      </c>
      <c r="DX88" s="77">
        <v>512.75328230000002</v>
      </c>
      <c r="DY88" s="77">
        <v>-224.21943114999999</v>
      </c>
      <c r="DZ88" s="77">
        <v>661.75313484999992</v>
      </c>
      <c r="EA88" s="77">
        <v>-1401.2446354999997</v>
      </c>
      <c r="EB88" s="77">
        <v>551.64936226999998</v>
      </c>
      <c r="EC88" s="77">
        <v>422.82431740000004</v>
      </c>
    </row>
    <row r="89" spans="1:133" ht="15" customHeight="1" x14ac:dyDescent="0.35">
      <c r="A89" s="82" t="s">
        <v>285</v>
      </c>
      <c r="B89" s="117" t="s">
        <v>18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77">
        <v>0</v>
      </c>
      <c r="BO89" s="77">
        <v>0</v>
      </c>
      <c r="BP89" s="77">
        <v>0</v>
      </c>
      <c r="BQ89" s="77">
        <v>0</v>
      </c>
      <c r="BR89" s="77">
        <v>0</v>
      </c>
      <c r="BS89" s="77">
        <v>0</v>
      </c>
      <c r="BT89" s="77">
        <v>0</v>
      </c>
      <c r="BU89" s="77">
        <v>0</v>
      </c>
      <c r="BV89" s="77">
        <v>0</v>
      </c>
      <c r="BW89" s="77">
        <v>0</v>
      </c>
      <c r="BX89" s="77">
        <v>0</v>
      </c>
      <c r="BY89" s="77">
        <v>0</v>
      </c>
      <c r="BZ89" s="77">
        <v>0</v>
      </c>
      <c r="CA89" s="77">
        <v>0</v>
      </c>
      <c r="CB89" s="77">
        <v>0</v>
      </c>
      <c r="CC89" s="77">
        <v>0</v>
      </c>
      <c r="CD89" s="77">
        <v>0</v>
      </c>
      <c r="CE89" s="77">
        <v>0</v>
      </c>
      <c r="CF89" s="77">
        <v>0</v>
      </c>
      <c r="CG89" s="77">
        <v>0</v>
      </c>
      <c r="CH89" s="77">
        <v>0</v>
      </c>
      <c r="CI89" s="77">
        <v>0</v>
      </c>
      <c r="CJ89" s="77">
        <v>0</v>
      </c>
      <c r="CK89" s="77">
        <v>0</v>
      </c>
      <c r="CL89" s="77">
        <v>0</v>
      </c>
      <c r="CM89" s="77">
        <v>0</v>
      </c>
      <c r="CN89" s="77">
        <v>0</v>
      </c>
      <c r="CO89" s="77">
        <v>0</v>
      </c>
      <c r="CP89" s="77">
        <v>0</v>
      </c>
      <c r="CQ89" s="77">
        <v>0</v>
      </c>
      <c r="CR89" s="77">
        <v>0</v>
      </c>
      <c r="CS89" s="77">
        <v>0</v>
      </c>
      <c r="CT89" s="77">
        <v>0</v>
      </c>
      <c r="CU89" s="77">
        <v>0</v>
      </c>
      <c r="CV89" s="77">
        <v>0</v>
      </c>
      <c r="CW89" s="77">
        <v>0</v>
      </c>
      <c r="CX89" s="77">
        <v>0</v>
      </c>
      <c r="CY89" s="77">
        <v>0</v>
      </c>
      <c r="CZ89" s="77">
        <v>0</v>
      </c>
      <c r="DA89" s="77">
        <v>0</v>
      </c>
      <c r="DB89" s="77">
        <v>0</v>
      </c>
      <c r="DC89" s="77">
        <v>0</v>
      </c>
      <c r="DD89" s="77">
        <v>0</v>
      </c>
      <c r="DE89" s="77">
        <v>0</v>
      </c>
      <c r="DF89" s="77">
        <v>0</v>
      </c>
      <c r="DG89" s="77">
        <v>0</v>
      </c>
      <c r="DH89" s="77">
        <v>0</v>
      </c>
      <c r="DI89" s="77">
        <v>0</v>
      </c>
      <c r="DJ89" s="77">
        <v>0</v>
      </c>
      <c r="DK89" s="77">
        <v>0</v>
      </c>
      <c r="DL89" s="77">
        <v>0</v>
      </c>
      <c r="DM89" s="77">
        <v>0</v>
      </c>
      <c r="DN89" s="77">
        <v>0</v>
      </c>
      <c r="DO89" s="77">
        <v>0</v>
      </c>
      <c r="DP89" s="77">
        <v>0</v>
      </c>
      <c r="DQ89" s="77">
        <v>0</v>
      </c>
      <c r="DR89" s="77">
        <v>0</v>
      </c>
      <c r="DS89" s="77">
        <v>0</v>
      </c>
      <c r="DT89" s="77">
        <v>0</v>
      </c>
      <c r="DU89" s="77">
        <v>0</v>
      </c>
      <c r="DV89" s="77">
        <v>0</v>
      </c>
      <c r="DW89" s="77">
        <v>0</v>
      </c>
      <c r="DX89" s="77">
        <v>0</v>
      </c>
      <c r="DY89" s="77">
        <v>0</v>
      </c>
      <c r="DZ89" s="77">
        <v>0</v>
      </c>
      <c r="EA89" s="77">
        <v>0</v>
      </c>
      <c r="EB89" s="77">
        <v>0</v>
      </c>
      <c r="EC89" s="77">
        <v>0</v>
      </c>
    </row>
    <row r="90" spans="1:133" ht="15" customHeight="1" x14ac:dyDescent="0.35">
      <c r="A90" s="82" t="s">
        <v>286</v>
      </c>
      <c r="B90" s="116" t="s">
        <v>2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77">
        <v>213</v>
      </c>
      <c r="BO90" s="77">
        <v>53.3</v>
      </c>
      <c r="BP90" s="77">
        <v>224.7</v>
      </c>
      <c r="BQ90" s="77">
        <v>53.3</v>
      </c>
      <c r="BR90" s="77">
        <v>269.3</v>
      </c>
      <c r="BS90" s="77">
        <v>8.6999999999999993</v>
      </c>
      <c r="BT90" s="77">
        <v>305</v>
      </c>
      <c r="BU90" s="77">
        <v>8.6999999999999993</v>
      </c>
      <c r="BV90" s="77">
        <v>272.3</v>
      </c>
      <c r="BW90" s="77">
        <v>82.1</v>
      </c>
      <c r="BX90" s="77">
        <v>271.3</v>
      </c>
      <c r="BY90" s="77">
        <v>89.3</v>
      </c>
      <c r="BZ90" s="77">
        <v>263.90000000000003</v>
      </c>
      <c r="CA90" s="77">
        <v>97.1</v>
      </c>
      <c r="CB90" s="77">
        <v>318.10000000000002</v>
      </c>
      <c r="CC90" s="77">
        <v>55.7</v>
      </c>
      <c r="CD90" s="77">
        <v>310.89999999999998</v>
      </c>
      <c r="CE90" s="77">
        <v>52.599999999999994</v>
      </c>
      <c r="CF90" s="77">
        <v>306.69999999999993</v>
      </c>
      <c r="CG90" s="77">
        <v>77.699999999999989</v>
      </c>
      <c r="CH90" s="77">
        <v>301.10000000000002</v>
      </c>
      <c r="CI90" s="77">
        <v>72.400000000000006</v>
      </c>
      <c r="CJ90" s="77">
        <v>302.10000000000002</v>
      </c>
      <c r="CK90" s="77">
        <v>73.5</v>
      </c>
      <c r="CL90" s="77">
        <v>283.89999999999998</v>
      </c>
      <c r="CM90" s="77">
        <v>40.700000000000003</v>
      </c>
      <c r="CN90" s="77">
        <v>304.89999999999998</v>
      </c>
      <c r="CO90" s="77">
        <v>43.3</v>
      </c>
      <c r="CP90" s="77">
        <v>307.34500849</v>
      </c>
      <c r="CQ90" s="77">
        <v>45.003709279999995</v>
      </c>
      <c r="CR90" s="77">
        <v>283.53457270000001</v>
      </c>
      <c r="CS90" s="77">
        <v>43.727768470000001</v>
      </c>
      <c r="CT90" s="77">
        <v>326.34403032</v>
      </c>
      <c r="CU90" s="77">
        <v>46.588162240000003</v>
      </c>
      <c r="CV90" s="77">
        <v>321.55908557999999</v>
      </c>
      <c r="CW90" s="77">
        <v>80.088910100000007</v>
      </c>
      <c r="CX90" s="77">
        <v>342.70530400999996</v>
      </c>
      <c r="CY90" s="77">
        <v>128.46962461000001</v>
      </c>
      <c r="CZ90" s="77">
        <v>349.45144490000001</v>
      </c>
      <c r="DA90" s="77">
        <v>183.95589433999999</v>
      </c>
      <c r="DB90" s="77">
        <v>342.73373783999995</v>
      </c>
      <c r="DC90" s="77">
        <v>174.86839545999999</v>
      </c>
      <c r="DD90" s="77">
        <v>340.31660399999998</v>
      </c>
      <c r="DE90" s="77">
        <v>182.92813486</v>
      </c>
      <c r="DF90" s="77">
        <v>377.20676347</v>
      </c>
      <c r="DG90" s="77">
        <v>195.93641503000001</v>
      </c>
      <c r="DH90" s="77">
        <v>400.49422462000001</v>
      </c>
      <c r="DI90" s="77">
        <v>216.41651114000001</v>
      </c>
      <c r="DJ90" s="77">
        <v>449.01499389999998</v>
      </c>
      <c r="DK90" s="77">
        <v>206.56965924000002</v>
      </c>
      <c r="DL90" s="77">
        <v>548.16664027000002</v>
      </c>
      <c r="DM90" s="77">
        <v>177.55020686999998</v>
      </c>
      <c r="DN90" s="77">
        <v>503.18519785000001</v>
      </c>
      <c r="DO90" s="77">
        <v>167.51709717</v>
      </c>
      <c r="DP90" s="77">
        <v>554.64797813999996</v>
      </c>
      <c r="DQ90" s="77">
        <v>182.69032608000001</v>
      </c>
      <c r="DR90" s="77">
        <v>567.93884255</v>
      </c>
      <c r="DS90" s="77">
        <v>171.16190402000001</v>
      </c>
      <c r="DT90" s="77">
        <v>653.71781054999997</v>
      </c>
      <c r="DU90" s="77">
        <v>190.64656262</v>
      </c>
      <c r="DV90" s="77">
        <v>695.32610739999996</v>
      </c>
      <c r="DW90" s="77">
        <v>194.84455181000001</v>
      </c>
      <c r="DX90" s="77">
        <v>833.34612451999999</v>
      </c>
      <c r="DY90" s="77">
        <v>192.96019290000001</v>
      </c>
      <c r="DZ90" s="77">
        <v>820.17693221000002</v>
      </c>
      <c r="EA90" s="77">
        <v>199.18955016000001</v>
      </c>
      <c r="EB90" s="77">
        <v>803.37528080000004</v>
      </c>
      <c r="EC90" s="77">
        <v>242.51334869000002</v>
      </c>
    </row>
    <row r="91" spans="1:133" ht="15" customHeight="1" x14ac:dyDescent="0.35">
      <c r="A91" s="82" t="s">
        <v>287</v>
      </c>
      <c r="B91" s="117" t="s">
        <v>162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77">
        <v>0</v>
      </c>
      <c r="BO91" s="77">
        <v>0</v>
      </c>
      <c r="BP91" s="77">
        <v>0</v>
      </c>
      <c r="BQ91" s="77">
        <v>0</v>
      </c>
      <c r="BR91" s="77">
        <v>0</v>
      </c>
      <c r="BS91" s="77">
        <v>0</v>
      </c>
      <c r="BT91" s="77">
        <v>0</v>
      </c>
      <c r="BU91" s="77">
        <v>0</v>
      </c>
      <c r="BV91" s="77">
        <v>0</v>
      </c>
      <c r="BW91" s="77">
        <v>0</v>
      </c>
      <c r="BX91" s="77">
        <v>0</v>
      </c>
      <c r="BY91" s="77">
        <v>0</v>
      </c>
      <c r="BZ91" s="77">
        <v>0</v>
      </c>
      <c r="CA91" s="77">
        <v>0</v>
      </c>
      <c r="CB91" s="77">
        <v>0</v>
      </c>
      <c r="CC91" s="77">
        <v>0</v>
      </c>
      <c r="CD91" s="77">
        <v>0</v>
      </c>
      <c r="CE91" s="77">
        <v>0</v>
      </c>
      <c r="CF91" s="77">
        <v>0</v>
      </c>
      <c r="CG91" s="77">
        <v>0</v>
      </c>
      <c r="CH91" s="77">
        <v>0</v>
      </c>
      <c r="CI91" s="77">
        <v>0</v>
      </c>
      <c r="CJ91" s="77">
        <v>0</v>
      </c>
      <c r="CK91" s="77">
        <v>0</v>
      </c>
      <c r="CL91" s="77">
        <v>0</v>
      </c>
      <c r="CM91" s="77">
        <v>0</v>
      </c>
      <c r="CN91" s="77">
        <v>0</v>
      </c>
      <c r="CO91" s="77">
        <v>0</v>
      </c>
      <c r="CP91" s="77">
        <v>0</v>
      </c>
      <c r="CQ91" s="77">
        <v>0</v>
      </c>
      <c r="CR91" s="77">
        <v>0</v>
      </c>
      <c r="CS91" s="77">
        <v>0</v>
      </c>
      <c r="CT91" s="77">
        <v>0</v>
      </c>
      <c r="CU91" s="77">
        <v>0</v>
      </c>
      <c r="CV91" s="77">
        <v>0</v>
      </c>
      <c r="CW91" s="77">
        <v>0</v>
      </c>
      <c r="CX91" s="77">
        <v>0</v>
      </c>
      <c r="CY91" s="77">
        <v>0</v>
      </c>
      <c r="CZ91" s="77">
        <v>0</v>
      </c>
      <c r="DA91" s="77">
        <v>0</v>
      </c>
      <c r="DB91" s="77">
        <v>0</v>
      </c>
      <c r="DC91" s="77">
        <v>0</v>
      </c>
      <c r="DD91" s="77">
        <v>0</v>
      </c>
      <c r="DE91" s="77">
        <v>0</v>
      </c>
      <c r="DF91" s="77">
        <v>0</v>
      </c>
      <c r="DG91" s="77">
        <v>0</v>
      </c>
      <c r="DH91" s="77">
        <v>0</v>
      </c>
      <c r="DI91" s="77">
        <v>0</v>
      </c>
      <c r="DJ91" s="77">
        <v>0</v>
      </c>
      <c r="DK91" s="77">
        <v>0</v>
      </c>
      <c r="DL91" s="77">
        <v>0</v>
      </c>
      <c r="DM91" s="77">
        <v>0</v>
      </c>
      <c r="DN91" s="77">
        <v>0</v>
      </c>
      <c r="DO91" s="77">
        <v>0</v>
      </c>
      <c r="DP91" s="77">
        <v>0</v>
      </c>
      <c r="DQ91" s="77">
        <v>0</v>
      </c>
      <c r="DR91" s="77">
        <v>0</v>
      </c>
      <c r="DS91" s="77">
        <v>0</v>
      </c>
      <c r="DT91" s="77">
        <v>0</v>
      </c>
      <c r="DU91" s="77">
        <v>0</v>
      </c>
      <c r="DV91" s="77">
        <v>0</v>
      </c>
      <c r="DW91" s="77">
        <v>0</v>
      </c>
      <c r="DX91" s="77">
        <v>0</v>
      </c>
      <c r="DY91" s="77">
        <v>0</v>
      </c>
      <c r="DZ91" s="77">
        <v>0</v>
      </c>
      <c r="EA91" s="77">
        <v>0</v>
      </c>
      <c r="EB91" s="77">
        <v>0</v>
      </c>
      <c r="EC91" s="77">
        <v>0</v>
      </c>
    </row>
    <row r="92" spans="1:133" ht="15" customHeight="1" x14ac:dyDescent="0.35">
      <c r="A92" s="82" t="s">
        <v>288</v>
      </c>
      <c r="B92" s="119" t="s">
        <v>163</v>
      </c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77">
        <v>0</v>
      </c>
      <c r="BO92" s="77">
        <v>0</v>
      </c>
      <c r="BP92" s="77">
        <v>0</v>
      </c>
      <c r="BQ92" s="77">
        <v>0</v>
      </c>
      <c r="BR92" s="77">
        <v>0</v>
      </c>
      <c r="BS92" s="77">
        <v>0</v>
      </c>
      <c r="BT92" s="77">
        <v>0</v>
      </c>
      <c r="BU92" s="77">
        <v>0</v>
      </c>
      <c r="BV92" s="77">
        <v>0</v>
      </c>
      <c r="BW92" s="77">
        <v>0</v>
      </c>
      <c r="BX92" s="77">
        <v>0</v>
      </c>
      <c r="BY92" s="77">
        <v>0</v>
      </c>
      <c r="BZ92" s="77">
        <v>0</v>
      </c>
      <c r="CA92" s="77">
        <v>0</v>
      </c>
      <c r="CB92" s="77">
        <v>0</v>
      </c>
      <c r="CC92" s="77">
        <v>0</v>
      </c>
      <c r="CD92" s="77">
        <v>0</v>
      </c>
      <c r="CE92" s="77">
        <v>0</v>
      </c>
      <c r="CF92" s="77">
        <v>0</v>
      </c>
      <c r="CG92" s="77">
        <v>0</v>
      </c>
      <c r="CH92" s="77">
        <v>0</v>
      </c>
      <c r="CI92" s="77">
        <v>0</v>
      </c>
      <c r="CJ92" s="77">
        <v>0</v>
      </c>
      <c r="CK92" s="77">
        <v>0</v>
      </c>
      <c r="CL92" s="77">
        <v>0</v>
      </c>
      <c r="CM92" s="77">
        <v>0</v>
      </c>
      <c r="CN92" s="77">
        <v>0</v>
      </c>
      <c r="CO92" s="77">
        <v>0</v>
      </c>
      <c r="CP92" s="77">
        <v>0</v>
      </c>
      <c r="CQ92" s="77">
        <v>0</v>
      </c>
      <c r="CR92" s="77">
        <v>0</v>
      </c>
      <c r="CS92" s="77">
        <v>0</v>
      </c>
      <c r="CT92" s="77">
        <v>0</v>
      </c>
      <c r="CU92" s="77">
        <v>0</v>
      </c>
      <c r="CV92" s="77">
        <v>0</v>
      </c>
      <c r="CW92" s="77">
        <v>0</v>
      </c>
      <c r="CX92" s="77">
        <v>0</v>
      </c>
      <c r="CY92" s="77">
        <v>0</v>
      </c>
      <c r="CZ92" s="77">
        <v>0</v>
      </c>
      <c r="DA92" s="77">
        <v>0</v>
      </c>
      <c r="DB92" s="77">
        <v>0</v>
      </c>
      <c r="DC92" s="77">
        <v>0</v>
      </c>
      <c r="DD92" s="77">
        <v>0</v>
      </c>
      <c r="DE92" s="77">
        <v>0</v>
      </c>
      <c r="DF92" s="77">
        <v>0</v>
      </c>
      <c r="DG92" s="77">
        <v>0</v>
      </c>
      <c r="DH92" s="77">
        <v>0</v>
      </c>
      <c r="DI92" s="77">
        <v>0</v>
      </c>
      <c r="DJ92" s="77">
        <v>0</v>
      </c>
      <c r="DK92" s="77">
        <v>0</v>
      </c>
      <c r="DL92" s="77">
        <v>0</v>
      </c>
      <c r="DM92" s="77">
        <v>0</v>
      </c>
      <c r="DN92" s="77">
        <v>0</v>
      </c>
      <c r="DO92" s="77">
        <v>0</v>
      </c>
      <c r="DP92" s="77">
        <v>0</v>
      </c>
      <c r="DQ92" s="77">
        <v>0</v>
      </c>
      <c r="DR92" s="77">
        <v>0</v>
      </c>
      <c r="DS92" s="77">
        <v>0</v>
      </c>
      <c r="DT92" s="77">
        <v>0</v>
      </c>
      <c r="DU92" s="77">
        <v>0</v>
      </c>
      <c r="DV92" s="77">
        <v>0</v>
      </c>
      <c r="DW92" s="77">
        <v>0</v>
      </c>
      <c r="DX92" s="77">
        <v>0</v>
      </c>
      <c r="DY92" s="77">
        <v>0</v>
      </c>
      <c r="DZ92" s="77">
        <v>0</v>
      </c>
      <c r="EA92" s="77">
        <v>0</v>
      </c>
      <c r="EB92" s="77">
        <v>0</v>
      </c>
      <c r="EC92" s="77">
        <v>0</v>
      </c>
    </row>
    <row r="93" spans="1:133" ht="15" customHeight="1" x14ac:dyDescent="0.35">
      <c r="A93" s="82" t="s">
        <v>289</v>
      </c>
      <c r="B93" s="119" t="s">
        <v>164</v>
      </c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77">
        <v>0</v>
      </c>
      <c r="BO93" s="77">
        <v>0</v>
      </c>
      <c r="BP93" s="77">
        <v>0</v>
      </c>
      <c r="BQ93" s="77">
        <v>0</v>
      </c>
      <c r="BR93" s="77">
        <v>0</v>
      </c>
      <c r="BS93" s="77">
        <v>0</v>
      </c>
      <c r="BT93" s="77">
        <v>0</v>
      </c>
      <c r="BU93" s="77">
        <v>0</v>
      </c>
      <c r="BV93" s="77">
        <v>0</v>
      </c>
      <c r="BW93" s="77">
        <v>0</v>
      </c>
      <c r="BX93" s="77">
        <v>0</v>
      </c>
      <c r="BY93" s="77">
        <v>0</v>
      </c>
      <c r="BZ93" s="77">
        <v>0</v>
      </c>
      <c r="CA93" s="77">
        <v>0</v>
      </c>
      <c r="CB93" s="77">
        <v>0</v>
      </c>
      <c r="CC93" s="77">
        <v>0</v>
      </c>
      <c r="CD93" s="77">
        <v>0</v>
      </c>
      <c r="CE93" s="77">
        <v>0</v>
      </c>
      <c r="CF93" s="77">
        <v>0</v>
      </c>
      <c r="CG93" s="77">
        <v>0</v>
      </c>
      <c r="CH93" s="77">
        <v>0</v>
      </c>
      <c r="CI93" s="77">
        <v>0</v>
      </c>
      <c r="CJ93" s="77">
        <v>0</v>
      </c>
      <c r="CK93" s="77">
        <v>0</v>
      </c>
      <c r="CL93" s="77">
        <v>0</v>
      </c>
      <c r="CM93" s="77">
        <v>0</v>
      </c>
      <c r="CN93" s="77">
        <v>0</v>
      </c>
      <c r="CO93" s="77">
        <v>0</v>
      </c>
      <c r="CP93" s="77">
        <v>0</v>
      </c>
      <c r="CQ93" s="77">
        <v>0</v>
      </c>
      <c r="CR93" s="77">
        <v>0</v>
      </c>
      <c r="CS93" s="77">
        <v>0</v>
      </c>
      <c r="CT93" s="77">
        <v>0</v>
      </c>
      <c r="CU93" s="77">
        <v>0</v>
      </c>
      <c r="CV93" s="77">
        <v>0</v>
      </c>
      <c r="CW93" s="77">
        <v>0</v>
      </c>
      <c r="CX93" s="77">
        <v>0</v>
      </c>
      <c r="CY93" s="77">
        <v>0</v>
      </c>
      <c r="CZ93" s="77">
        <v>0</v>
      </c>
      <c r="DA93" s="77">
        <v>0</v>
      </c>
      <c r="DB93" s="77">
        <v>0</v>
      </c>
      <c r="DC93" s="77">
        <v>0</v>
      </c>
      <c r="DD93" s="77">
        <v>0</v>
      </c>
      <c r="DE93" s="77">
        <v>0</v>
      </c>
      <c r="DF93" s="77">
        <v>0</v>
      </c>
      <c r="DG93" s="77">
        <v>0</v>
      </c>
      <c r="DH93" s="77">
        <v>0</v>
      </c>
      <c r="DI93" s="77">
        <v>0</v>
      </c>
      <c r="DJ93" s="77">
        <v>0</v>
      </c>
      <c r="DK93" s="77">
        <v>0</v>
      </c>
      <c r="DL93" s="77">
        <v>0</v>
      </c>
      <c r="DM93" s="77">
        <v>0</v>
      </c>
      <c r="DN93" s="77">
        <v>0</v>
      </c>
      <c r="DO93" s="77">
        <v>0</v>
      </c>
      <c r="DP93" s="77">
        <v>0</v>
      </c>
      <c r="DQ93" s="77">
        <v>0</v>
      </c>
      <c r="DR93" s="77">
        <v>0</v>
      </c>
      <c r="DS93" s="77">
        <v>0</v>
      </c>
      <c r="DT93" s="77">
        <v>0</v>
      </c>
      <c r="DU93" s="77">
        <v>0</v>
      </c>
      <c r="DV93" s="77">
        <v>0</v>
      </c>
      <c r="DW93" s="77">
        <v>0</v>
      </c>
      <c r="DX93" s="77">
        <v>0</v>
      </c>
      <c r="DY93" s="77">
        <v>0</v>
      </c>
      <c r="DZ93" s="77">
        <v>0</v>
      </c>
      <c r="EA93" s="77">
        <v>0</v>
      </c>
      <c r="EB93" s="77">
        <v>0</v>
      </c>
      <c r="EC93" s="77">
        <v>0</v>
      </c>
    </row>
    <row r="94" spans="1:133" ht="15" customHeight="1" x14ac:dyDescent="0.35">
      <c r="A94" s="82" t="s">
        <v>290</v>
      </c>
      <c r="B94" s="117" t="s">
        <v>18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77">
        <v>213</v>
      </c>
      <c r="BO94" s="77">
        <v>53.3</v>
      </c>
      <c r="BP94" s="77">
        <v>224.7</v>
      </c>
      <c r="BQ94" s="77">
        <v>53.3</v>
      </c>
      <c r="BR94" s="77">
        <v>269.3</v>
      </c>
      <c r="BS94" s="77">
        <v>8.6999999999999993</v>
      </c>
      <c r="BT94" s="77">
        <v>305</v>
      </c>
      <c r="BU94" s="77">
        <v>8.6999999999999993</v>
      </c>
      <c r="BV94" s="77">
        <v>272.3</v>
      </c>
      <c r="BW94" s="77">
        <v>82.1</v>
      </c>
      <c r="BX94" s="77">
        <v>271.3</v>
      </c>
      <c r="BY94" s="77">
        <v>89.3</v>
      </c>
      <c r="BZ94" s="77">
        <v>263.90000000000003</v>
      </c>
      <c r="CA94" s="77">
        <v>97.1</v>
      </c>
      <c r="CB94" s="77">
        <v>318.10000000000002</v>
      </c>
      <c r="CC94" s="77">
        <v>55.7</v>
      </c>
      <c r="CD94" s="77">
        <v>310.89999999999998</v>
      </c>
      <c r="CE94" s="77">
        <v>52.599999999999994</v>
      </c>
      <c r="CF94" s="77">
        <v>306.69999999999993</v>
      </c>
      <c r="CG94" s="77">
        <v>77.699999999999989</v>
      </c>
      <c r="CH94" s="77">
        <v>301.10000000000002</v>
      </c>
      <c r="CI94" s="77">
        <v>72.400000000000006</v>
      </c>
      <c r="CJ94" s="77">
        <v>302.10000000000002</v>
      </c>
      <c r="CK94" s="77">
        <v>73.5</v>
      </c>
      <c r="CL94" s="77">
        <v>283.89999999999998</v>
      </c>
      <c r="CM94" s="77">
        <v>40.700000000000003</v>
      </c>
      <c r="CN94" s="77">
        <v>304.89999999999998</v>
      </c>
      <c r="CO94" s="77">
        <v>43.3</v>
      </c>
      <c r="CP94" s="77">
        <v>307.34500849</v>
      </c>
      <c r="CQ94" s="77">
        <v>45.003709279999995</v>
      </c>
      <c r="CR94" s="77">
        <v>283.53457270000001</v>
      </c>
      <c r="CS94" s="77">
        <v>43.727768470000001</v>
      </c>
      <c r="CT94" s="77">
        <v>326.34403032</v>
      </c>
      <c r="CU94" s="77">
        <v>46.588162240000003</v>
      </c>
      <c r="CV94" s="77">
        <v>321.55908557999999</v>
      </c>
      <c r="CW94" s="77">
        <v>80.088910100000007</v>
      </c>
      <c r="CX94" s="77">
        <v>342.70530400999996</v>
      </c>
      <c r="CY94" s="77">
        <v>128.46962461000001</v>
      </c>
      <c r="CZ94" s="77">
        <v>349.45144490000001</v>
      </c>
      <c r="DA94" s="77">
        <v>183.95589433999999</v>
      </c>
      <c r="DB94" s="77">
        <v>342.73373783999995</v>
      </c>
      <c r="DC94" s="77">
        <v>174.86839545999999</v>
      </c>
      <c r="DD94" s="77">
        <v>340.31660399999998</v>
      </c>
      <c r="DE94" s="77">
        <v>182.92813486</v>
      </c>
      <c r="DF94" s="77">
        <v>377.20676347</v>
      </c>
      <c r="DG94" s="77">
        <v>195.93641503000001</v>
      </c>
      <c r="DH94" s="77">
        <v>400.49422462000001</v>
      </c>
      <c r="DI94" s="77">
        <v>216.41651114000001</v>
      </c>
      <c r="DJ94" s="77">
        <v>449.01499389999998</v>
      </c>
      <c r="DK94" s="77">
        <v>206.56965924000002</v>
      </c>
      <c r="DL94" s="77">
        <v>548.16664027000002</v>
      </c>
      <c r="DM94" s="77">
        <v>177.55020686999998</v>
      </c>
      <c r="DN94" s="77">
        <v>503.18519785000001</v>
      </c>
      <c r="DO94" s="77">
        <v>167.51709717</v>
      </c>
      <c r="DP94" s="77">
        <v>554.64797813999996</v>
      </c>
      <c r="DQ94" s="77">
        <v>182.69032608000001</v>
      </c>
      <c r="DR94" s="77">
        <v>567.93884255</v>
      </c>
      <c r="DS94" s="77">
        <v>171.16190402000001</v>
      </c>
      <c r="DT94" s="77">
        <v>653.71781054999997</v>
      </c>
      <c r="DU94" s="77">
        <v>190.64656262</v>
      </c>
      <c r="DV94" s="77">
        <v>695.32610739999996</v>
      </c>
      <c r="DW94" s="77">
        <v>194.84455181000001</v>
      </c>
      <c r="DX94" s="77">
        <v>833.34612451999999</v>
      </c>
      <c r="DY94" s="77">
        <v>192.96019290000001</v>
      </c>
      <c r="DZ94" s="77">
        <v>820.17693221000002</v>
      </c>
      <c r="EA94" s="77">
        <v>199.18955016000001</v>
      </c>
      <c r="EB94" s="77">
        <v>803.37528080000004</v>
      </c>
      <c r="EC94" s="77">
        <v>242.51334869000002</v>
      </c>
    </row>
    <row r="95" spans="1:133" ht="15" customHeight="1" x14ac:dyDescent="0.35">
      <c r="A95" s="82" t="s">
        <v>291</v>
      </c>
      <c r="B95" s="116" t="s">
        <v>165</v>
      </c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77">
        <v>262.8</v>
      </c>
      <c r="BO95" s="77">
        <v>282.39999999999998</v>
      </c>
      <c r="BP95" s="77">
        <v>256.7</v>
      </c>
      <c r="BQ95" s="77">
        <v>250.6</v>
      </c>
      <c r="BR95" s="77">
        <v>235</v>
      </c>
      <c r="BS95" s="77">
        <v>234.6</v>
      </c>
      <c r="BT95" s="77">
        <v>246</v>
      </c>
      <c r="BU95" s="77">
        <v>263.10000000000002</v>
      </c>
      <c r="BV95" s="77">
        <v>237</v>
      </c>
      <c r="BW95" s="77">
        <v>243.3</v>
      </c>
      <c r="BX95" s="77">
        <v>236.2</v>
      </c>
      <c r="BY95" s="77">
        <v>251</v>
      </c>
      <c r="BZ95" s="77">
        <v>314.2</v>
      </c>
      <c r="CA95" s="77">
        <v>318</v>
      </c>
      <c r="CB95" s="77">
        <v>326.60000000000002</v>
      </c>
      <c r="CC95" s="77">
        <v>335.2</v>
      </c>
      <c r="CD95" s="77">
        <v>333.4</v>
      </c>
      <c r="CE95" s="77">
        <v>351.8</v>
      </c>
      <c r="CF95" s="77">
        <v>359.4</v>
      </c>
      <c r="CG95" s="77">
        <v>343.6</v>
      </c>
      <c r="CH95" s="77">
        <v>324.89999999999998</v>
      </c>
      <c r="CI95" s="77">
        <v>335.9</v>
      </c>
      <c r="CJ95" s="77">
        <v>337.7</v>
      </c>
      <c r="CK95" s="77">
        <v>348.9</v>
      </c>
      <c r="CL95" s="77">
        <v>357.3</v>
      </c>
      <c r="CM95" s="77">
        <v>390.4</v>
      </c>
      <c r="CN95" s="77">
        <v>400.9</v>
      </c>
      <c r="CO95" s="77">
        <v>398.8</v>
      </c>
      <c r="CP95" s="77">
        <v>401.81817265000001</v>
      </c>
      <c r="CQ95" s="77">
        <v>396.24668169</v>
      </c>
      <c r="CR95" s="77">
        <v>418.01600524999998</v>
      </c>
      <c r="CS95" s="77">
        <v>425.79077301000001</v>
      </c>
      <c r="CT95" s="77">
        <v>459.89314804000003</v>
      </c>
      <c r="CU95" s="77">
        <v>469.71059686000001</v>
      </c>
      <c r="CV95" s="77">
        <v>462.52799541000002</v>
      </c>
      <c r="CW95" s="77">
        <v>466.07076244000001</v>
      </c>
      <c r="CX95" s="77">
        <v>500.32163648</v>
      </c>
      <c r="CY95" s="77">
        <v>481.98371027000002</v>
      </c>
      <c r="CZ95" s="77">
        <v>521.39152273000002</v>
      </c>
      <c r="DA95" s="77">
        <v>517.11360169</v>
      </c>
      <c r="DB95" s="77">
        <v>556.00153771445719</v>
      </c>
      <c r="DC95" s="77">
        <v>513.76197056476917</v>
      </c>
      <c r="DD95" s="77">
        <v>530.25347450199195</v>
      </c>
      <c r="DE95" s="77">
        <v>489.67290497840264</v>
      </c>
      <c r="DF95" s="77">
        <v>508.95304091999998</v>
      </c>
      <c r="DG95" s="77">
        <v>428.95477149999999</v>
      </c>
      <c r="DH95" s="77">
        <v>370.18276775999999</v>
      </c>
      <c r="DI95" s="77">
        <v>361.93550334999998</v>
      </c>
      <c r="DJ95" s="77">
        <v>334.86269131</v>
      </c>
      <c r="DK95" s="77">
        <v>313.91071029</v>
      </c>
      <c r="DL95" s="77">
        <v>315.70721787999997</v>
      </c>
      <c r="DM95" s="77">
        <v>299.98846520000001</v>
      </c>
      <c r="DN95" s="77">
        <v>332.46642192000002</v>
      </c>
      <c r="DO95" s="77">
        <v>377.41552810000002</v>
      </c>
      <c r="DP95" s="77">
        <v>482.26053764</v>
      </c>
      <c r="DQ95" s="77">
        <v>637.16986119000001</v>
      </c>
      <c r="DR95" s="77">
        <v>739.77409583432598</v>
      </c>
      <c r="DS95" s="77">
        <v>836.74629649505698</v>
      </c>
      <c r="DT95" s="77">
        <v>858.65739199332597</v>
      </c>
      <c r="DU95" s="77">
        <v>955.41197855584903</v>
      </c>
      <c r="DV95" s="77">
        <v>899.49460519000002</v>
      </c>
      <c r="DW95" s="77">
        <v>918.97924277000004</v>
      </c>
      <c r="DX95" s="77">
        <v>910.83804664000002</v>
      </c>
      <c r="DY95" s="77">
        <v>990.75291664412498</v>
      </c>
      <c r="DZ95" s="77">
        <v>883.82422480000002</v>
      </c>
      <c r="EA95" s="77">
        <v>941.69539205000001</v>
      </c>
      <c r="EB95" s="77">
        <v>963.93228999999997</v>
      </c>
      <c r="EC95" s="77">
        <v>971.97530318999998</v>
      </c>
    </row>
    <row r="96" spans="1:133" ht="15" customHeight="1" x14ac:dyDescent="0.35">
      <c r="A96" s="82" t="s">
        <v>292</v>
      </c>
      <c r="B96" s="117" t="s">
        <v>166</v>
      </c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77">
        <v>0</v>
      </c>
      <c r="BO96" s="77">
        <v>0</v>
      </c>
      <c r="BP96" s="77">
        <v>0</v>
      </c>
      <c r="BQ96" s="77">
        <v>0</v>
      </c>
      <c r="BR96" s="77">
        <v>0</v>
      </c>
      <c r="BS96" s="77">
        <v>0</v>
      </c>
      <c r="BT96" s="77">
        <v>0</v>
      </c>
      <c r="BU96" s="77">
        <v>0</v>
      </c>
      <c r="BV96" s="77">
        <v>0</v>
      </c>
      <c r="BW96" s="77">
        <v>0</v>
      </c>
      <c r="BX96" s="77">
        <v>0</v>
      </c>
      <c r="BY96" s="77">
        <v>0</v>
      </c>
      <c r="BZ96" s="77">
        <v>0</v>
      </c>
      <c r="CA96" s="77">
        <v>0</v>
      </c>
      <c r="CB96" s="77">
        <v>0</v>
      </c>
      <c r="CC96" s="77">
        <v>0</v>
      </c>
      <c r="CD96" s="77">
        <v>0</v>
      </c>
      <c r="CE96" s="77">
        <v>0</v>
      </c>
      <c r="CF96" s="77">
        <v>0</v>
      </c>
      <c r="CG96" s="77">
        <v>0</v>
      </c>
      <c r="CH96" s="77">
        <v>0</v>
      </c>
      <c r="CI96" s="77">
        <v>0</v>
      </c>
      <c r="CJ96" s="77">
        <v>0</v>
      </c>
      <c r="CK96" s="77">
        <v>0</v>
      </c>
      <c r="CL96" s="77">
        <v>0</v>
      </c>
      <c r="CM96" s="77">
        <v>0</v>
      </c>
      <c r="CN96" s="77">
        <v>0</v>
      </c>
      <c r="CO96" s="77">
        <v>0</v>
      </c>
      <c r="CP96" s="77">
        <v>0</v>
      </c>
      <c r="CQ96" s="77">
        <v>0</v>
      </c>
      <c r="CR96" s="77">
        <v>0</v>
      </c>
      <c r="CS96" s="77">
        <v>0</v>
      </c>
      <c r="CT96" s="77">
        <v>0</v>
      </c>
      <c r="CU96" s="77">
        <v>0</v>
      </c>
      <c r="CV96" s="77">
        <v>0</v>
      </c>
      <c r="CW96" s="77">
        <v>0</v>
      </c>
      <c r="CX96" s="77">
        <v>0</v>
      </c>
      <c r="CY96" s="77">
        <v>0</v>
      </c>
      <c r="CZ96" s="77">
        <v>0</v>
      </c>
      <c r="DA96" s="77">
        <v>0</v>
      </c>
      <c r="DB96" s="77">
        <v>0</v>
      </c>
      <c r="DC96" s="77">
        <v>0</v>
      </c>
      <c r="DD96" s="77">
        <v>0</v>
      </c>
      <c r="DE96" s="77">
        <v>0</v>
      </c>
      <c r="DF96" s="77">
        <v>0</v>
      </c>
      <c r="DG96" s="77">
        <v>0</v>
      </c>
      <c r="DH96" s="77">
        <v>0</v>
      </c>
      <c r="DI96" s="77">
        <v>0</v>
      </c>
      <c r="DJ96" s="77">
        <v>0</v>
      </c>
      <c r="DK96" s="77">
        <v>0</v>
      </c>
      <c r="DL96" s="77">
        <v>0</v>
      </c>
      <c r="DM96" s="77">
        <v>0</v>
      </c>
      <c r="DN96" s="77">
        <v>0</v>
      </c>
      <c r="DO96" s="77">
        <v>0</v>
      </c>
      <c r="DP96" s="77">
        <v>0</v>
      </c>
      <c r="DQ96" s="77">
        <v>0</v>
      </c>
      <c r="DR96" s="77">
        <v>0</v>
      </c>
      <c r="DS96" s="77">
        <v>0</v>
      </c>
      <c r="DT96" s="77">
        <v>0</v>
      </c>
      <c r="DU96" s="77">
        <v>0</v>
      </c>
      <c r="DV96" s="77">
        <v>0</v>
      </c>
      <c r="DW96" s="77">
        <v>0</v>
      </c>
      <c r="DX96" s="77">
        <v>0</v>
      </c>
      <c r="DY96" s="77">
        <v>0</v>
      </c>
      <c r="DZ96" s="77">
        <v>0</v>
      </c>
      <c r="EA96" s="77">
        <v>0</v>
      </c>
      <c r="EB96" s="77">
        <v>0</v>
      </c>
      <c r="EC96" s="77">
        <v>0</v>
      </c>
    </row>
    <row r="97" spans="1:133" ht="15" customHeight="1" x14ac:dyDescent="0.35">
      <c r="A97" s="82" t="s">
        <v>293</v>
      </c>
      <c r="B97" s="117" t="s">
        <v>18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77">
        <v>262.8</v>
      </c>
      <c r="BO97" s="77">
        <v>282.39999999999998</v>
      </c>
      <c r="BP97" s="77">
        <v>256.7</v>
      </c>
      <c r="BQ97" s="77">
        <v>250.6</v>
      </c>
      <c r="BR97" s="77">
        <v>235</v>
      </c>
      <c r="BS97" s="77">
        <v>234.6</v>
      </c>
      <c r="BT97" s="77">
        <v>246</v>
      </c>
      <c r="BU97" s="77">
        <v>263.10000000000002</v>
      </c>
      <c r="BV97" s="77">
        <v>237</v>
      </c>
      <c r="BW97" s="77">
        <v>243.3</v>
      </c>
      <c r="BX97" s="77">
        <v>236.2</v>
      </c>
      <c r="BY97" s="77">
        <v>251</v>
      </c>
      <c r="BZ97" s="77">
        <v>314.2</v>
      </c>
      <c r="CA97" s="77">
        <v>318</v>
      </c>
      <c r="CB97" s="77">
        <v>326.60000000000002</v>
      </c>
      <c r="CC97" s="77">
        <v>335.2</v>
      </c>
      <c r="CD97" s="77">
        <v>333.4</v>
      </c>
      <c r="CE97" s="77">
        <v>351.8</v>
      </c>
      <c r="CF97" s="77">
        <v>359.4</v>
      </c>
      <c r="CG97" s="77">
        <v>343.6</v>
      </c>
      <c r="CH97" s="77">
        <v>324.89999999999998</v>
      </c>
      <c r="CI97" s="77">
        <v>335.9</v>
      </c>
      <c r="CJ97" s="77">
        <v>337.7</v>
      </c>
      <c r="CK97" s="77">
        <v>348.9</v>
      </c>
      <c r="CL97" s="77">
        <v>357.3</v>
      </c>
      <c r="CM97" s="77">
        <v>390.4</v>
      </c>
      <c r="CN97" s="77">
        <v>400.9</v>
      </c>
      <c r="CO97" s="77">
        <v>398.8</v>
      </c>
      <c r="CP97" s="77">
        <v>401.81817265000001</v>
      </c>
      <c r="CQ97" s="77">
        <v>396.24668169</v>
      </c>
      <c r="CR97" s="77">
        <v>418.01600524999998</v>
      </c>
      <c r="CS97" s="77">
        <v>425.79077301000001</v>
      </c>
      <c r="CT97" s="77">
        <v>459.89314804000003</v>
      </c>
      <c r="CU97" s="77">
        <v>469.71059686000001</v>
      </c>
      <c r="CV97" s="77">
        <v>462.52799541000002</v>
      </c>
      <c r="CW97" s="77">
        <v>466.07076244000001</v>
      </c>
      <c r="CX97" s="77">
        <v>500.32163648</v>
      </c>
      <c r="CY97" s="77">
        <v>481.98371027000002</v>
      </c>
      <c r="CZ97" s="77">
        <v>521.39152273000002</v>
      </c>
      <c r="DA97" s="77">
        <v>517.11360169</v>
      </c>
      <c r="DB97" s="77">
        <v>556.00153771445719</v>
      </c>
      <c r="DC97" s="77">
        <v>513.76197056476917</v>
      </c>
      <c r="DD97" s="77">
        <v>530.25347450199195</v>
      </c>
      <c r="DE97" s="77">
        <v>489.67290497840264</v>
      </c>
      <c r="DF97" s="77">
        <v>508.95304091999998</v>
      </c>
      <c r="DG97" s="77">
        <v>428.95477149999999</v>
      </c>
      <c r="DH97" s="77">
        <v>370.18276775999999</v>
      </c>
      <c r="DI97" s="77">
        <v>361.93550334999998</v>
      </c>
      <c r="DJ97" s="77">
        <v>334.86269131</v>
      </c>
      <c r="DK97" s="77">
        <v>313.91071029</v>
      </c>
      <c r="DL97" s="77">
        <v>315.70721787999997</v>
      </c>
      <c r="DM97" s="77">
        <v>299.98846520000001</v>
      </c>
      <c r="DN97" s="77">
        <v>332.46642192000002</v>
      </c>
      <c r="DO97" s="77">
        <v>377.41552810000002</v>
      </c>
      <c r="DP97" s="77">
        <v>482.26053764</v>
      </c>
      <c r="DQ97" s="77">
        <v>637.16986119000001</v>
      </c>
      <c r="DR97" s="77">
        <v>739.77409583432598</v>
      </c>
      <c r="DS97" s="77">
        <v>836.74629649505698</v>
      </c>
      <c r="DT97" s="77">
        <v>858.65739199332597</v>
      </c>
      <c r="DU97" s="77">
        <v>955.41197855584903</v>
      </c>
      <c r="DV97" s="77">
        <v>899.49460519000002</v>
      </c>
      <c r="DW97" s="77">
        <v>918.97924277000004</v>
      </c>
      <c r="DX97" s="77">
        <v>910.83804664000002</v>
      </c>
      <c r="DY97" s="77">
        <v>990.75291664412498</v>
      </c>
      <c r="DZ97" s="77">
        <v>883.82422480000002</v>
      </c>
      <c r="EA97" s="77">
        <v>941.69539205000001</v>
      </c>
      <c r="EB97" s="77">
        <v>963.93228999999997</v>
      </c>
      <c r="EC97" s="77">
        <v>971.97530318999998</v>
      </c>
    </row>
    <row r="98" spans="1:133" x14ac:dyDescent="0.35">
      <c r="A98" s="82" t="s">
        <v>294</v>
      </c>
      <c r="B98" s="19" t="s">
        <v>167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77">
        <v>0</v>
      </c>
      <c r="BO98" s="77">
        <v>0</v>
      </c>
      <c r="BP98" s="77">
        <v>0</v>
      </c>
      <c r="BQ98" s="77">
        <v>0</v>
      </c>
      <c r="BR98" s="77">
        <v>0</v>
      </c>
      <c r="BS98" s="77">
        <v>0</v>
      </c>
      <c r="BT98" s="77">
        <v>0</v>
      </c>
      <c r="BU98" s="77">
        <v>0</v>
      </c>
      <c r="BV98" s="77">
        <v>0</v>
      </c>
      <c r="BW98" s="77">
        <v>0</v>
      </c>
      <c r="BX98" s="77">
        <v>0</v>
      </c>
      <c r="BY98" s="77">
        <v>0</v>
      </c>
      <c r="BZ98" s="77">
        <v>0</v>
      </c>
      <c r="CA98" s="77">
        <v>0</v>
      </c>
      <c r="CB98" s="77">
        <v>0</v>
      </c>
      <c r="CC98" s="77">
        <v>0</v>
      </c>
      <c r="CD98" s="77">
        <v>0</v>
      </c>
      <c r="CE98" s="77">
        <v>0</v>
      </c>
      <c r="CF98" s="77">
        <v>0</v>
      </c>
      <c r="CG98" s="77">
        <v>0</v>
      </c>
      <c r="CH98" s="77">
        <v>0</v>
      </c>
      <c r="CI98" s="77">
        <v>0</v>
      </c>
      <c r="CJ98" s="77">
        <v>0</v>
      </c>
      <c r="CK98" s="77">
        <v>0</v>
      </c>
      <c r="CL98" s="77">
        <v>0</v>
      </c>
      <c r="CM98" s="77">
        <v>0</v>
      </c>
      <c r="CN98" s="77">
        <v>0</v>
      </c>
      <c r="CO98" s="77">
        <v>0</v>
      </c>
      <c r="CP98" s="77">
        <v>0</v>
      </c>
      <c r="CQ98" s="77">
        <v>0</v>
      </c>
      <c r="CR98" s="77">
        <v>0</v>
      </c>
      <c r="CS98" s="77">
        <v>0</v>
      </c>
      <c r="CT98" s="77">
        <v>0</v>
      </c>
      <c r="CU98" s="77">
        <v>0</v>
      </c>
      <c r="CV98" s="77">
        <v>0</v>
      </c>
      <c r="CW98" s="77">
        <v>0</v>
      </c>
      <c r="CX98" s="77">
        <v>0</v>
      </c>
      <c r="CY98" s="77">
        <v>0</v>
      </c>
      <c r="CZ98" s="77">
        <v>0</v>
      </c>
      <c r="DA98" s="77">
        <v>0</v>
      </c>
      <c r="DB98" s="77">
        <v>0</v>
      </c>
      <c r="DC98" s="77">
        <v>0</v>
      </c>
      <c r="DD98" s="77">
        <v>0</v>
      </c>
      <c r="DE98" s="77">
        <v>0</v>
      </c>
      <c r="DF98" s="77">
        <v>0</v>
      </c>
      <c r="DG98" s="77">
        <v>0</v>
      </c>
      <c r="DH98" s="77">
        <v>0</v>
      </c>
      <c r="DI98" s="77">
        <v>0</v>
      </c>
      <c r="DJ98" s="77">
        <v>0</v>
      </c>
      <c r="DK98" s="77">
        <v>0</v>
      </c>
      <c r="DL98" s="77">
        <v>0</v>
      </c>
      <c r="DM98" s="77">
        <v>0</v>
      </c>
      <c r="DN98" s="77">
        <v>0</v>
      </c>
      <c r="DO98" s="77">
        <v>0</v>
      </c>
      <c r="DP98" s="77">
        <v>0</v>
      </c>
      <c r="DQ98" s="77">
        <v>0</v>
      </c>
      <c r="DR98" s="77">
        <v>0</v>
      </c>
      <c r="DS98" s="77">
        <v>0</v>
      </c>
      <c r="DT98" s="77">
        <v>0</v>
      </c>
      <c r="DU98" s="77">
        <v>0</v>
      </c>
      <c r="DV98" s="77">
        <v>0</v>
      </c>
      <c r="DW98" s="77">
        <v>0</v>
      </c>
      <c r="DX98" s="77">
        <v>0</v>
      </c>
      <c r="DY98" s="77">
        <v>0</v>
      </c>
      <c r="DZ98" s="77">
        <v>0</v>
      </c>
      <c r="EA98" s="77">
        <v>0</v>
      </c>
      <c r="EB98" s="77">
        <v>0</v>
      </c>
      <c r="EC98" s="77">
        <v>0</v>
      </c>
    </row>
    <row r="99" spans="1:133" x14ac:dyDescent="0.35">
      <c r="A99" s="82" t="s">
        <v>295</v>
      </c>
      <c r="B99" s="116" t="s">
        <v>169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77">
        <v>0</v>
      </c>
      <c r="BO99" s="77">
        <v>0</v>
      </c>
      <c r="BP99" s="77">
        <v>0</v>
      </c>
      <c r="BQ99" s="77">
        <v>0</v>
      </c>
      <c r="BR99" s="77">
        <v>0</v>
      </c>
      <c r="BS99" s="77">
        <v>0</v>
      </c>
      <c r="BT99" s="77">
        <v>0</v>
      </c>
      <c r="BU99" s="77">
        <v>0</v>
      </c>
      <c r="BV99" s="77">
        <v>0</v>
      </c>
      <c r="BW99" s="77">
        <v>0</v>
      </c>
      <c r="BX99" s="77">
        <v>0</v>
      </c>
      <c r="BY99" s="77">
        <v>0</v>
      </c>
      <c r="BZ99" s="77">
        <v>0</v>
      </c>
      <c r="CA99" s="77">
        <v>0</v>
      </c>
      <c r="CB99" s="77">
        <v>0</v>
      </c>
      <c r="CC99" s="77">
        <v>0</v>
      </c>
      <c r="CD99" s="77">
        <v>0</v>
      </c>
      <c r="CE99" s="77">
        <v>0</v>
      </c>
      <c r="CF99" s="77">
        <v>0</v>
      </c>
      <c r="CG99" s="77">
        <v>0</v>
      </c>
      <c r="CH99" s="77">
        <v>0</v>
      </c>
      <c r="CI99" s="77">
        <v>0</v>
      </c>
      <c r="CJ99" s="77">
        <v>0</v>
      </c>
      <c r="CK99" s="77">
        <v>0</v>
      </c>
      <c r="CL99" s="77">
        <v>0</v>
      </c>
      <c r="CM99" s="77">
        <v>0</v>
      </c>
      <c r="CN99" s="77">
        <v>0</v>
      </c>
      <c r="CO99" s="77">
        <v>0</v>
      </c>
      <c r="CP99" s="77">
        <v>0</v>
      </c>
      <c r="CQ99" s="77">
        <v>0</v>
      </c>
      <c r="CR99" s="77">
        <v>0</v>
      </c>
      <c r="CS99" s="77">
        <v>0</v>
      </c>
      <c r="CT99" s="77">
        <v>0</v>
      </c>
      <c r="CU99" s="77">
        <v>0</v>
      </c>
      <c r="CV99" s="77">
        <v>0</v>
      </c>
      <c r="CW99" s="77">
        <v>0</v>
      </c>
      <c r="CX99" s="77">
        <v>0</v>
      </c>
      <c r="CY99" s="77">
        <v>0</v>
      </c>
      <c r="CZ99" s="77">
        <v>0</v>
      </c>
      <c r="DA99" s="77">
        <v>0</v>
      </c>
      <c r="DB99" s="77">
        <v>0</v>
      </c>
      <c r="DC99" s="77">
        <v>0</v>
      </c>
      <c r="DD99" s="77">
        <v>0</v>
      </c>
      <c r="DE99" s="77">
        <v>0</v>
      </c>
      <c r="DF99" s="77">
        <v>0</v>
      </c>
      <c r="DG99" s="77">
        <v>0</v>
      </c>
      <c r="DH99" s="77">
        <v>0</v>
      </c>
      <c r="DI99" s="77">
        <v>0</v>
      </c>
      <c r="DJ99" s="77">
        <v>0</v>
      </c>
      <c r="DK99" s="77">
        <v>0</v>
      </c>
      <c r="DL99" s="77">
        <v>0</v>
      </c>
      <c r="DM99" s="77">
        <v>0</v>
      </c>
      <c r="DN99" s="77">
        <v>0</v>
      </c>
      <c r="DO99" s="77">
        <v>0</v>
      </c>
      <c r="DP99" s="77">
        <v>0</v>
      </c>
      <c r="DQ99" s="77">
        <v>0</v>
      </c>
      <c r="DR99" s="77">
        <v>0</v>
      </c>
      <c r="DS99" s="77">
        <v>0</v>
      </c>
      <c r="DT99" s="77">
        <v>0</v>
      </c>
      <c r="DU99" s="77">
        <v>0</v>
      </c>
      <c r="DV99" s="77">
        <v>0</v>
      </c>
      <c r="DW99" s="77">
        <v>0</v>
      </c>
      <c r="DX99" s="77">
        <v>0</v>
      </c>
      <c r="DY99" s="77">
        <v>0</v>
      </c>
      <c r="DZ99" s="77">
        <v>0</v>
      </c>
      <c r="EA99" s="77">
        <v>0</v>
      </c>
      <c r="EB99" s="77">
        <v>0</v>
      </c>
      <c r="EC99" s="77">
        <v>0</v>
      </c>
    </row>
    <row r="100" spans="1:133" x14ac:dyDescent="0.35">
      <c r="A100" s="82" t="s">
        <v>296</v>
      </c>
      <c r="B100" s="116" t="s">
        <v>170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77">
        <v>0</v>
      </c>
      <c r="BO100" s="77">
        <v>0</v>
      </c>
      <c r="BP100" s="77">
        <v>0</v>
      </c>
      <c r="BQ100" s="77">
        <v>0</v>
      </c>
      <c r="BR100" s="77">
        <v>0</v>
      </c>
      <c r="BS100" s="77">
        <v>0</v>
      </c>
      <c r="BT100" s="77">
        <v>0</v>
      </c>
      <c r="BU100" s="77">
        <v>0</v>
      </c>
      <c r="BV100" s="77">
        <v>0</v>
      </c>
      <c r="BW100" s="77">
        <v>0</v>
      </c>
      <c r="BX100" s="77">
        <v>0</v>
      </c>
      <c r="BY100" s="77">
        <v>0</v>
      </c>
      <c r="BZ100" s="77">
        <v>0</v>
      </c>
      <c r="CA100" s="77">
        <v>0</v>
      </c>
      <c r="CB100" s="77">
        <v>0</v>
      </c>
      <c r="CC100" s="77">
        <v>0</v>
      </c>
      <c r="CD100" s="77">
        <v>0</v>
      </c>
      <c r="CE100" s="77">
        <v>0</v>
      </c>
      <c r="CF100" s="77">
        <v>0</v>
      </c>
      <c r="CG100" s="77">
        <v>0</v>
      </c>
      <c r="CH100" s="77">
        <v>0</v>
      </c>
      <c r="CI100" s="77">
        <v>0</v>
      </c>
      <c r="CJ100" s="77">
        <v>0</v>
      </c>
      <c r="CK100" s="77">
        <v>0</v>
      </c>
      <c r="CL100" s="77">
        <v>0</v>
      </c>
      <c r="CM100" s="77">
        <v>0</v>
      </c>
      <c r="CN100" s="77">
        <v>0</v>
      </c>
      <c r="CO100" s="77">
        <v>0</v>
      </c>
      <c r="CP100" s="77">
        <v>0</v>
      </c>
      <c r="CQ100" s="77">
        <v>0</v>
      </c>
      <c r="CR100" s="77">
        <v>0</v>
      </c>
      <c r="CS100" s="77">
        <v>0</v>
      </c>
      <c r="CT100" s="77">
        <v>0</v>
      </c>
      <c r="CU100" s="77">
        <v>0</v>
      </c>
      <c r="CV100" s="77">
        <v>0</v>
      </c>
      <c r="CW100" s="77">
        <v>0</v>
      </c>
      <c r="CX100" s="77">
        <v>0</v>
      </c>
      <c r="CY100" s="77">
        <v>0</v>
      </c>
      <c r="CZ100" s="77">
        <v>0</v>
      </c>
      <c r="DA100" s="77">
        <v>0</v>
      </c>
      <c r="DB100" s="77">
        <v>0</v>
      </c>
      <c r="DC100" s="77">
        <v>0</v>
      </c>
      <c r="DD100" s="77">
        <v>0</v>
      </c>
      <c r="DE100" s="77">
        <v>0</v>
      </c>
      <c r="DF100" s="77">
        <v>0</v>
      </c>
      <c r="DG100" s="77">
        <v>0</v>
      </c>
      <c r="DH100" s="77">
        <v>0</v>
      </c>
      <c r="DI100" s="77">
        <v>0</v>
      </c>
      <c r="DJ100" s="77">
        <v>0</v>
      </c>
      <c r="DK100" s="77">
        <v>0</v>
      </c>
      <c r="DL100" s="77">
        <v>0</v>
      </c>
      <c r="DM100" s="77">
        <v>0</v>
      </c>
      <c r="DN100" s="77">
        <v>0</v>
      </c>
      <c r="DO100" s="77">
        <v>0</v>
      </c>
      <c r="DP100" s="77">
        <v>0</v>
      </c>
      <c r="DQ100" s="77">
        <v>0</v>
      </c>
      <c r="DR100" s="77">
        <v>0</v>
      </c>
      <c r="DS100" s="77">
        <v>0</v>
      </c>
      <c r="DT100" s="77">
        <v>0</v>
      </c>
      <c r="DU100" s="77">
        <v>0</v>
      </c>
      <c r="DV100" s="77">
        <v>0</v>
      </c>
      <c r="DW100" s="77">
        <v>0</v>
      </c>
      <c r="DX100" s="77">
        <v>0</v>
      </c>
      <c r="DY100" s="77">
        <v>0</v>
      </c>
      <c r="DZ100" s="77">
        <v>0</v>
      </c>
      <c r="EA100" s="77">
        <v>0</v>
      </c>
      <c r="EB100" s="77">
        <v>0</v>
      </c>
      <c r="EC100" s="77">
        <v>0</v>
      </c>
    </row>
    <row r="101" spans="1:133" x14ac:dyDescent="0.35">
      <c r="A101" s="82" t="s">
        <v>297</v>
      </c>
      <c r="B101" s="125" t="s">
        <v>171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77">
        <v>40.9</v>
      </c>
      <c r="BO101" s="77">
        <v>33</v>
      </c>
      <c r="BP101" s="77">
        <v>13.3</v>
      </c>
      <c r="BQ101" s="77">
        <v>39.1</v>
      </c>
      <c r="BR101" s="77">
        <v>47.4</v>
      </c>
      <c r="BS101" s="77">
        <v>30.9</v>
      </c>
      <c r="BT101" s="77">
        <v>30.7</v>
      </c>
      <c r="BU101" s="77">
        <v>28.7</v>
      </c>
      <c r="BV101" s="77">
        <v>80.400000000000006</v>
      </c>
      <c r="BW101" s="77">
        <v>29.6</v>
      </c>
      <c r="BX101" s="77">
        <v>0.9</v>
      </c>
      <c r="BY101" s="77">
        <v>59.8</v>
      </c>
      <c r="BZ101" s="77">
        <v>23.400000000000006</v>
      </c>
      <c r="CA101" s="77">
        <v>25.5</v>
      </c>
      <c r="CB101" s="77">
        <v>12.999999999999972</v>
      </c>
      <c r="CC101" s="77">
        <v>21.900000000000006</v>
      </c>
      <c r="CD101" s="77">
        <v>26.999999999999972</v>
      </c>
      <c r="CE101" s="77">
        <v>37.499999999999972</v>
      </c>
      <c r="CF101" s="77">
        <v>25</v>
      </c>
      <c r="CG101" s="77">
        <v>-33.500000000000028</v>
      </c>
      <c r="CH101" s="77">
        <v>4.7</v>
      </c>
      <c r="CI101" s="77">
        <v>15.4</v>
      </c>
      <c r="CJ101" s="77">
        <v>51</v>
      </c>
      <c r="CK101" s="77">
        <v>51.1</v>
      </c>
      <c r="CL101" s="77">
        <v>-18.3</v>
      </c>
      <c r="CM101" s="77">
        <v>-36.299999999999997</v>
      </c>
      <c r="CN101" s="77">
        <v>-52.1</v>
      </c>
      <c r="CO101" s="77">
        <v>0.7</v>
      </c>
      <c r="CP101" s="77">
        <v>-22.521299999999997</v>
      </c>
      <c r="CQ101" s="77">
        <v>-36.832300000000004</v>
      </c>
      <c r="CR101" s="77">
        <v>-34.486000000000018</v>
      </c>
      <c r="CS101" s="77">
        <v>-10.217899999999958</v>
      </c>
      <c r="CT101" s="77">
        <v>-18.429600000000022</v>
      </c>
      <c r="CU101" s="77">
        <v>-40.311200000000014</v>
      </c>
      <c r="CV101" s="77">
        <v>-37.041800000000023</v>
      </c>
      <c r="CW101" s="77">
        <v>-28.596900000000005</v>
      </c>
      <c r="CX101" s="77">
        <v>-63.346317999999968</v>
      </c>
      <c r="CY101" s="77">
        <v>-37.589844999999997</v>
      </c>
      <c r="CZ101" s="77">
        <v>-60.327865000000003</v>
      </c>
      <c r="DA101" s="77">
        <v>-44.471529000000004</v>
      </c>
      <c r="DB101" s="77">
        <v>-60.985337150000021</v>
      </c>
      <c r="DC101" s="77">
        <v>-60.268685189999985</v>
      </c>
      <c r="DD101" s="77">
        <v>-57.819219140000001</v>
      </c>
      <c r="DE101" s="77">
        <v>-28.144844710000001</v>
      </c>
      <c r="DF101" s="77">
        <v>-48.221418800000009</v>
      </c>
      <c r="DG101" s="77">
        <v>2.9154403100000081</v>
      </c>
      <c r="DH101" s="77">
        <v>5.6705203500000039</v>
      </c>
      <c r="DI101" s="77">
        <v>9.1256911500000228</v>
      </c>
      <c r="DJ101" s="77">
        <v>16.670179680000018</v>
      </c>
      <c r="DK101" s="77">
        <v>24.790765329999999</v>
      </c>
      <c r="DL101" s="77">
        <v>44.921132900000032</v>
      </c>
      <c r="DM101" s="77">
        <v>97.203395700000016</v>
      </c>
      <c r="DN101" s="77">
        <v>-2.0436518399999999</v>
      </c>
      <c r="DO101" s="77">
        <v>-1.4150542500000001</v>
      </c>
      <c r="DP101" s="77">
        <v>-19.989588529999999</v>
      </c>
      <c r="DQ101" s="77">
        <v>-21.050984190000001</v>
      </c>
      <c r="DR101" s="77">
        <v>2.7298804999999802</v>
      </c>
      <c r="DS101" s="77">
        <v>-24.776968750000002</v>
      </c>
      <c r="DT101" s="77">
        <v>-56.05153378</v>
      </c>
      <c r="DU101" s="77">
        <v>-64.417691509999997</v>
      </c>
      <c r="DV101" s="77">
        <v>-19.9943393</v>
      </c>
      <c r="DW101" s="77">
        <v>-32.595130300000001</v>
      </c>
      <c r="DX101" s="77">
        <v>-56.912189159999997</v>
      </c>
      <c r="DY101" s="77">
        <v>-74.74456515</v>
      </c>
      <c r="DZ101" s="77">
        <v>-32.045877190000027</v>
      </c>
      <c r="EA101" s="77">
        <v>-27.98262785</v>
      </c>
      <c r="EB101" s="77">
        <v>-63.935603589999971</v>
      </c>
      <c r="EC101" s="77">
        <v>-98.362462129999997</v>
      </c>
    </row>
    <row r="102" spans="1:133" x14ac:dyDescent="0.35">
      <c r="A102" s="82" t="s">
        <v>298</v>
      </c>
      <c r="B102" s="114" t="s">
        <v>127</v>
      </c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77">
        <v>192.2</v>
      </c>
      <c r="BO102" s="77">
        <v>177.1</v>
      </c>
      <c r="BP102" s="77">
        <v>175</v>
      </c>
      <c r="BQ102" s="77">
        <v>204.7</v>
      </c>
      <c r="BR102" s="77">
        <v>200.6</v>
      </c>
      <c r="BS102" s="77">
        <v>187.2</v>
      </c>
      <c r="BT102" s="77">
        <v>189.3</v>
      </c>
      <c r="BU102" s="77">
        <v>214.1</v>
      </c>
      <c r="BV102" s="77">
        <v>171.7</v>
      </c>
      <c r="BW102" s="77">
        <v>196.9</v>
      </c>
      <c r="BX102" s="77">
        <v>203.6</v>
      </c>
      <c r="BY102" s="77">
        <v>224</v>
      </c>
      <c r="BZ102" s="77">
        <v>215.9</v>
      </c>
      <c r="CA102" s="77">
        <v>186.9</v>
      </c>
      <c r="CB102" s="77">
        <v>200.89999999999998</v>
      </c>
      <c r="CC102" s="77">
        <v>215.79999999999998</v>
      </c>
      <c r="CD102" s="77">
        <v>227.2</v>
      </c>
      <c r="CE102" s="77">
        <v>213.7</v>
      </c>
      <c r="CF102" s="77">
        <v>223.89999999999998</v>
      </c>
      <c r="CG102" s="77">
        <v>178.89999999999998</v>
      </c>
      <c r="CH102" s="77">
        <v>213</v>
      </c>
      <c r="CI102" s="77">
        <v>238.4</v>
      </c>
      <c r="CJ102" s="77">
        <v>277</v>
      </c>
      <c r="CK102" s="77">
        <v>299.39999999999998</v>
      </c>
      <c r="CL102" s="77">
        <v>229.9</v>
      </c>
      <c r="CM102" s="77">
        <v>226</v>
      </c>
      <c r="CN102" s="77">
        <v>214.6</v>
      </c>
      <c r="CO102" s="77">
        <v>250.9</v>
      </c>
      <c r="CP102" s="77">
        <v>224.8467</v>
      </c>
      <c r="CQ102" s="77">
        <v>214.84870000000001</v>
      </c>
      <c r="CR102" s="77">
        <v>219.43989999999999</v>
      </c>
      <c r="CS102" s="77">
        <v>246.77459999999999</v>
      </c>
      <c r="CT102" s="77">
        <v>222.01609999999999</v>
      </c>
      <c r="CU102" s="77">
        <v>213.95649999999998</v>
      </c>
      <c r="CV102" s="77">
        <v>221.26609999999999</v>
      </c>
      <c r="CW102" s="77">
        <v>245.9812</v>
      </c>
      <c r="CX102" s="77">
        <v>179.325332</v>
      </c>
      <c r="CY102" s="77">
        <v>206.23592500000001</v>
      </c>
      <c r="CZ102" s="77">
        <v>184.19519700000001</v>
      </c>
      <c r="DA102" s="77">
        <v>213.32088100000001</v>
      </c>
      <c r="DB102" s="77">
        <v>189.60926194999999</v>
      </c>
      <c r="DC102" s="77">
        <v>192.55781081000001</v>
      </c>
      <c r="DD102" s="77">
        <v>195.87802434</v>
      </c>
      <c r="DE102" s="77">
        <v>221.72376907</v>
      </c>
      <c r="DF102" s="77">
        <v>143.54407900999999</v>
      </c>
      <c r="DG102" s="77">
        <v>113.57992644000001</v>
      </c>
      <c r="DH102" s="77">
        <v>146.98687755</v>
      </c>
      <c r="DI102" s="77">
        <v>179.55883794000002</v>
      </c>
      <c r="DJ102" s="77">
        <v>171.12892743</v>
      </c>
      <c r="DK102" s="77">
        <v>218.99859104000001</v>
      </c>
      <c r="DL102" s="77">
        <v>248.70892959000003</v>
      </c>
      <c r="DM102" s="77">
        <v>329.40226538000002</v>
      </c>
      <c r="DN102" s="77">
        <v>187.13041324</v>
      </c>
      <c r="DO102" s="77">
        <v>230.55991853</v>
      </c>
      <c r="DP102" s="77">
        <v>218.14704076999999</v>
      </c>
      <c r="DQ102" s="77">
        <v>247.09493814999999</v>
      </c>
      <c r="DR102" s="77">
        <v>195.10803107999999</v>
      </c>
      <c r="DS102" s="77">
        <v>211.71207518</v>
      </c>
      <c r="DT102" s="77">
        <v>242.59509646000001</v>
      </c>
      <c r="DU102" s="77">
        <v>263.40451565000001</v>
      </c>
      <c r="DV102" s="77">
        <v>175.95433788</v>
      </c>
      <c r="DW102" s="77">
        <v>213.50346722</v>
      </c>
      <c r="DX102" s="77">
        <v>218.52855733000001</v>
      </c>
      <c r="DY102" s="77">
        <v>271.74777878999998</v>
      </c>
      <c r="DZ102" s="77">
        <v>194.77748023999999</v>
      </c>
      <c r="EA102" s="77">
        <v>224.18950228</v>
      </c>
      <c r="EB102" s="77">
        <v>220.58485853999997</v>
      </c>
      <c r="EC102" s="77">
        <v>251.79491078000001</v>
      </c>
    </row>
    <row r="103" spans="1:133" x14ac:dyDescent="0.35">
      <c r="A103" s="82" t="s">
        <v>299</v>
      </c>
      <c r="B103" s="115" t="s">
        <v>71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77">
        <v>43.4</v>
      </c>
      <c r="BO103" s="77">
        <v>32.9</v>
      </c>
      <c r="BP103" s="77">
        <v>26.9</v>
      </c>
      <c r="BQ103" s="77">
        <v>43.1</v>
      </c>
      <c r="BR103" s="77">
        <v>37.299999999999997</v>
      </c>
      <c r="BS103" s="77">
        <v>25.9</v>
      </c>
      <c r="BT103" s="77">
        <v>28.9</v>
      </c>
      <c r="BU103" s="77">
        <v>31.7</v>
      </c>
      <c r="BV103" s="77">
        <v>45</v>
      </c>
      <c r="BW103" s="77">
        <v>33</v>
      </c>
      <c r="BX103" s="77">
        <v>29.9</v>
      </c>
      <c r="BY103" s="77">
        <v>45.9</v>
      </c>
      <c r="BZ103" s="77">
        <v>44.400000000000006</v>
      </c>
      <c r="CA103" s="77">
        <v>30.3</v>
      </c>
      <c r="CB103" s="77">
        <v>29.5</v>
      </c>
      <c r="CC103" s="77">
        <v>47.9</v>
      </c>
      <c r="CD103" s="77">
        <v>37.200000000000003</v>
      </c>
      <c r="CE103" s="77">
        <v>41.8</v>
      </c>
      <c r="CF103" s="77">
        <v>37.700000000000003</v>
      </c>
      <c r="CG103" s="77">
        <v>41.3</v>
      </c>
      <c r="CH103" s="77">
        <v>49.8</v>
      </c>
      <c r="CI103" s="77">
        <v>38.6</v>
      </c>
      <c r="CJ103" s="77">
        <v>35.4</v>
      </c>
      <c r="CK103" s="77">
        <v>49.2</v>
      </c>
      <c r="CL103" s="77">
        <v>53.4</v>
      </c>
      <c r="CM103" s="77">
        <v>37.700000000000003</v>
      </c>
      <c r="CN103" s="77">
        <v>34.9</v>
      </c>
      <c r="CO103" s="77">
        <v>56.6</v>
      </c>
      <c r="CP103" s="77">
        <v>49.788700000000006</v>
      </c>
      <c r="CQ103" s="77">
        <v>36.6205</v>
      </c>
      <c r="CR103" s="77">
        <v>35.192799999999998</v>
      </c>
      <c r="CS103" s="77">
        <v>50.610399999999998</v>
      </c>
      <c r="CT103" s="77">
        <v>48.972999999999999</v>
      </c>
      <c r="CU103" s="77">
        <v>35.692399999999999</v>
      </c>
      <c r="CV103" s="77">
        <v>34.145899999999997</v>
      </c>
      <c r="CW103" s="77">
        <v>51.942500000000003</v>
      </c>
      <c r="CX103" s="77">
        <v>5.0179320000000001</v>
      </c>
      <c r="CY103" s="77">
        <v>9.0416249999999998</v>
      </c>
      <c r="CZ103" s="77">
        <v>7.6817919999999997</v>
      </c>
      <c r="DA103" s="77">
        <v>16.909863000000001</v>
      </c>
      <c r="DB103" s="77">
        <v>4.7739507400000001</v>
      </c>
      <c r="DC103" s="77">
        <v>7.1091934400000003</v>
      </c>
      <c r="DD103" s="77">
        <v>5.2317117299999998</v>
      </c>
      <c r="DE103" s="77">
        <v>23.060283999999999</v>
      </c>
      <c r="DF103" s="77">
        <v>10.307717999999999</v>
      </c>
      <c r="DG103" s="77">
        <v>3.4881000000000002</v>
      </c>
      <c r="DH103" s="77">
        <v>8.1348380000000002</v>
      </c>
      <c r="DI103" s="77">
        <v>28.982233000000001</v>
      </c>
      <c r="DJ103" s="77">
        <v>1.3952749999999998</v>
      </c>
      <c r="DK103" s="77">
        <v>2.4318460000000002</v>
      </c>
      <c r="DL103" s="77">
        <v>4.4908330000000003</v>
      </c>
      <c r="DM103" s="77">
        <v>17.838540999999999</v>
      </c>
      <c r="DN103" s="77">
        <v>3.5530539999999999</v>
      </c>
      <c r="DO103" s="77">
        <v>3.8791890000000002</v>
      </c>
      <c r="DP103" s="77">
        <v>2.233393</v>
      </c>
      <c r="DQ103" s="77">
        <v>22.186717999999999</v>
      </c>
      <c r="DR103" s="77">
        <v>4.8531648699999996</v>
      </c>
      <c r="DS103" s="77">
        <v>10.701245370000001</v>
      </c>
      <c r="DT103" s="77">
        <v>2.1625879700000001</v>
      </c>
      <c r="DU103" s="77">
        <v>19.174160279999999</v>
      </c>
      <c r="DV103" s="77">
        <v>2.0487307299999999</v>
      </c>
      <c r="DW103" s="77">
        <v>1.68529025</v>
      </c>
      <c r="DX103" s="77">
        <v>2.3135839499999999</v>
      </c>
      <c r="DY103" s="77">
        <v>17.5813484</v>
      </c>
      <c r="DZ103" s="77">
        <v>1.03773775</v>
      </c>
      <c r="EA103" s="77">
        <v>1.41623074</v>
      </c>
      <c r="EB103" s="77">
        <v>1.26985372</v>
      </c>
      <c r="EC103" s="77">
        <v>18.704832570000001</v>
      </c>
    </row>
    <row r="104" spans="1:133" x14ac:dyDescent="0.35">
      <c r="A104" s="82" t="s">
        <v>300</v>
      </c>
      <c r="B104" s="115" t="s">
        <v>172</v>
      </c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77">
        <v>148.80000000000001</v>
      </c>
      <c r="BO104" s="77">
        <v>144.19999999999999</v>
      </c>
      <c r="BP104" s="77">
        <v>148.1</v>
      </c>
      <c r="BQ104" s="77">
        <v>161.6</v>
      </c>
      <c r="BR104" s="77">
        <v>163.30000000000001</v>
      </c>
      <c r="BS104" s="77">
        <v>161.30000000000001</v>
      </c>
      <c r="BT104" s="77">
        <v>160.4</v>
      </c>
      <c r="BU104" s="77">
        <v>182.4</v>
      </c>
      <c r="BV104" s="77">
        <v>126.7</v>
      </c>
      <c r="BW104" s="77">
        <v>163.9</v>
      </c>
      <c r="BX104" s="77">
        <v>173.7</v>
      </c>
      <c r="BY104" s="77">
        <v>178.1</v>
      </c>
      <c r="BZ104" s="77">
        <v>171.5</v>
      </c>
      <c r="CA104" s="77">
        <v>156.6</v>
      </c>
      <c r="CB104" s="77">
        <v>171.39999999999998</v>
      </c>
      <c r="CC104" s="77">
        <v>167.89999999999998</v>
      </c>
      <c r="CD104" s="77">
        <v>190</v>
      </c>
      <c r="CE104" s="77">
        <v>171.89999999999998</v>
      </c>
      <c r="CF104" s="77">
        <v>186.2</v>
      </c>
      <c r="CG104" s="77">
        <v>137.6</v>
      </c>
      <c r="CH104" s="77">
        <v>163.19999999999999</v>
      </c>
      <c r="CI104" s="77">
        <v>199.8</v>
      </c>
      <c r="CJ104" s="77">
        <v>241.6</v>
      </c>
      <c r="CK104" s="77">
        <v>250.2</v>
      </c>
      <c r="CL104" s="77">
        <v>176.5</v>
      </c>
      <c r="CM104" s="77">
        <v>188.3</v>
      </c>
      <c r="CN104" s="77">
        <v>179.7</v>
      </c>
      <c r="CO104" s="77">
        <v>194.3</v>
      </c>
      <c r="CP104" s="77">
        <v>175.05799999999999</v>
      </c>
      <c r="CQ104" s="77">
        <v>178.22820000000002</v>
      </c>
      <c r="CR104" s="77">
        <v>184.24709999999999</v>
      </c>
      <c r="CS104" s="77">
        <v>196.16419999999999</v>
      </c>
      <c r="CT104" s="77">
        <v>173.04310000000001</v>
      </c>
      <c r="CU104" s="77">
        <v>178.26409999999998</v>
      </c>
      <c r="CV104" s="77">
        <v>187.12020000000001</v>
      </c>
      <c r="CW104" s="77">
        <v>194.03870000000001</v>
      </c>
      <c r="CX104" s="77">
        <v>174.3074</v>
      </c>
      <c r="CY104" s="77">
        <v>197.1943</v>
      </c>
      <c r="CZ104" s="77">
        <v>176.51340500000001</v>
      </c>
      <c r="DA104" s="77">
        <v>196.41101800000001</v>
      </c>
      <c r="DB104" s="77">
        <v>184.83531120999999</v>
      </c>
      <c r="DC104" s="77">
        <v>185.44861736999999</v>
      </c>
      <c r="DD104" s="77">
        <v>190.64631261</v>
      </c>
      <c r="DE104" s="77">
        <v>198.66348507000001</v>
      </c>
      <c r="DF104" s="77">
        <v>133.23636101</v>
      </c>
      <c r="DG104" s="77">
        <v>110.09182644000001</v>
      </c>
      <c r="DH104" s="77">
        <v>138.85203955</v>
      </c>
      <c r="DI104" s="77">
        <v>150.57660494000001</v>
      </c>
      <c r="DJ104" s="77">
        <v>169.73365243000001</v>
      </c>
      <c r="DK104" s="77">
        <v>216.56674504</v>
      </c>
      <c r="DL104" s="77">
        <v>244.21809659000002</v>
      </c>
      <c r="DM104" s="77">
        <v>311.56372438</v>
      </c>
      <c r="DN104" s="77">
        <v>183.57735923999999</v>
      </c>
      <c r="DO104" s="77">
        <v>226.68072953000001</v>
      </c>
      <c r="DP104" s="77">
        <v>215.91364777000001</v>
      </c>
      <c r="DQ104" s="77">
        <v>224.90822015000001</v>
      </c>
      <c r="DR104" s="77">
        <v>190.25486620999999</v>
      </c>
      <c r="DS104" s="77">
        <v>201.01082980999999</v>
      </c>
      <c r="DT104" s="77">
        <v>240.43250849</v>
      </c>
      <c r="DU104" s="77">
        <v>244.23035537000001</v>
      </c>
      <c r="DV104" s="77">
        <v>173.90560715000001</v>
      </c>
      <c r="DW104" s="77">
        <v>211.81817697</v>
      </c>
      <c r="DX104" s="77">
        <v>216.21497338</v>
      </c>
      <c r="DY104" s="77">
        <v>254.16643038999999</v>
      </c>
      <c r="DZ104" s="77">
        <v>193.73974249</v>
      </c>
      <c r="EA104" s="77">
        <v>222.77327154</v>
      </c>
      <c r="EB104" s="77">
        <v>219.31500481999998</v>
      </c>
      <c r="EC104" s="77">
        <v>233.09007821</v>
      </c>
    </row>
    <row r="105" spans="1:133" x14ac:dyDescent="0.35">
      <c r="A105" s="82" t="s">
        <v>301</v>
      </c>
      <c r="B105" s="116" t="s">
        <v>173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77">
        <v>75.400000000000006</v>
      </c>
      <c r="BO105" s="77">
        <v>78.599999999999994</v>
      </c>
      <c r="BP105" s="77">
        <v>81.900000000000006</v>
      </c>
      <c r="BQ105" s="77">
        <v>91.7</v>
      </c>
      <c r="BR105" s="77">
        <v>96</v>
      </c>
      <c r="BS105" s="77">
        <v>96</v>
      </c>
      <c r="BT105" s="77">
        <v>92</v>
      </c>
      <c r="BU105" s="77">
        <v>116</v>
      </c>
      <c r="BV105" s="77">
        <v>46.5</v>
      </c>
      <c r="BW105" s="77">
        <v>90.9</v>
      </c>
      <c r="BX105" s="77">
        <v>103.3</v>
      </c>
      <c r="BY105" s="77">
        <v>103.8</v>
      </c>
      <c r="BZ105" s="77">
        <v>101.2</v>
      </c>
      <c r="CA105" s="77">
        <v>84.9</v>
      </c>
      <c r="CB105" s="77">
        <v>99.2</v>
      </c>
      <c r="CC105" s="77">
        <v>95.8</v>
      </c>
      <c r="CD105" s="77">
        <v>114.4</v>
      </c>
      <c r="CE105" s="77">
        <v>95.3</v>
      </c>
      <c r="CF105" s="77">
        <v>110.2</v>
      </c>
      <c r="CG105" s="77">
        <v>104.1</v>
      </c>
      <c r="CH105" s="77">
        <v>113.8</v>
      </c>
      <c r="CI105" s="77">
        <v>148.19999999999999</v>
      </c>
      <c r="CJ105" s="77">
        <v>189.9</v>
      </c>
      <c r="CK105" s="77">
        <v>200</v>
      </c>
      <c r="CL105" s="77">
        <v>107.8</v>
      </c>
      <c r="CM105" s="77">
        <v>115.4</v>
      </c>
      <c r="CN105" s="77">
        <v>120.8</v>
      </c>
      <c r="CO105" s="77">
        <v>128.69999999999999</v>
      </c>
      <c r="CP105" s="77">
        <v>101.4143</v>
      </c>
      <c r="CQ105" s="77">
        <v>104.16540000000001</v>
      </c>
      <c r="CR105" s="77">
        <v>106.0415</v>
      </c>
      <c r="CS105" s="77">
        <v>114.465</v>
      </c>
      <c r="CT105" s="77">
        <v>103.7433</v>
      </c>
      <c r="CU105" s="77">
        <v>108.4282</v>
      </c>
      <c r="CV105" s="77">
        <v>113.5812</v>
      </c>
      <c r="CW105" s="77">
        <v>117.99630000000001</v>
      </c>
      <c r="CX105" s="77">
        <v>105.47280000000001</v>
      </c>
      <c r="CY105" s="77">
        <v>125.65649999999999</v>
      </c>
      <c r="CZ105" s="77">
        <v>103.5325</v>
      </c>
      <c r="DA105" s="77">
        <v>122.0913</v>
      </c>
      <c r="DB105" s="77">
        <v>117.35619800000001</v>
      </c>
      <c r="DC105" s="77">
        <v>125.66256308</v>
      </c>
      <c r="DD105" s="77">
        <v>122.284977</v>
      </c>
      <c r="DE105" s="77">
        <v>127.84509</v>
      </c>
      <c r="DF105" s="77">
        <v>81.363513479999995</v>
      </c>
      <c r="DG105" s="77">
        <v>61.207710310000003</v>
      </c>
      <c r="DH105" s="77">
        <v>86.914012799999995</v>
      </c>
      <c r="DI105" s="77">
        <v>99.58570976</v>
      </c>
      <c r="DJ105" s="77">
        <v>105.54343675</v>
      </c>
      <c r="DK105" s="77">
        <v>131.12698624999999</v>
      </c>
      <c r="DL105" s="77">
        <v>139.82621581000001</v>
      </c>
      <c r="DM105" s="77">
        <v>135.22821081000001</v>
      </c>
      <c r="DN105" s="77">
        <v>114.05980663</v>
      </c>
      <c r="DO105" s="77">
        <v>118.12880118</v>
      </c>
      <c r="DP105" s="77">
        <v>114.39149134</v>
      </c>
      <c r="DQ105" s="77">
        <v>122.96040601999999</v>
      </c>
      <c r="DR105" s="77">
        <v>117.39895335999999</v>
      </c>
      <c r="DS105" s="77">
        <v>118.03430003</v>
      </c>
      <c r="DT105" s="77">
        <v>117.63957240000001</v>
      </c>
      <c r="DU105" s="77">
        <v>105.71857910999999</v>
      </c>
      <c r="DV105" s="77">
        <v>112.00961465</v>
      </c>
      <c r="DW105" s="77">
        <v>120.26902941</v>
      </c>
      <c r="DX105" s="77">
        <v>115.97155128999999</v>
      </c>
      <c r="DY105" s="77">
        <v>119.32707839</v>
      </c>
      <c r="DZ105" s="77">
        <v>136.36256213999999</v>
      </c>
      <c r="EA105" s="77">
        <v>144.37323849000001</v>
      </c>
      <c r="EB105" s="77">
        <v>138.4262277</v>
      </c>
      <c r="EC105" s="77">
        <v>142.06087801000001</v>
      </c>
    </row>
    <row r="106" spans="1:133" x14ac:dyDescent="0.35">
      <c r="A106" s="82" t="s">
        <v>302</v>
      </c>
      <c r="B106" s="116" t="s">
        <v>174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77">
        <v>73.400000000000006</v>
      </c>
      <c r="BO106" s="77">
        <v>65.599999999999994</v>
      </c>
      <c r="BP106" s="77">
        <v>66.2</v>
      </c>
      <c r="BQ106" s="77">
        <v>69.900000000000006</v>
      </c>
      <c r="BR106" s="77">
        <v>67.3</v>
      </c>
      <c r="BS106" s="77">
        <v>65.3</v>
      </c>
      <c r="BT106" s="77">
        <v>68.400000000000006</v>
      </c>
      <c r="BU106" s="77">
        <v>66.400000000000006</v>
      </c>
      <c r="BV106" s="77">
        <v>80.2</v>
      </c>
      <c r="BW106" s="77">
        <v>73</v>
      </c>
      <c r="BX106" s="77">
        <v>70.400000000000006</v>
      </c>
      <c r="BY106" s="77">
        <v>74.3</v>
      </c>
      <c r="BZ106" s="77">
        <v>70.300000000000011</v>
      </c>
      <c r="CA106" s="77">
        <v>71.699999999999989</v>
      </c>
      <c r="CB106" s="77">
        <v>72.199999999999989</v>
      </c>
      <c r="CC106" s="77">
        <v>72.099999999999994</v>
      </c>
      <c r="CD106" s="77">
        <v>75.599999999999994</v>
      </c>
      <c r="CE106" s="77">
        <v>76.599999999999994</v>
      </c>
      <c r="CF106" s="77">
        <v>76</v>
      </c>
      <c r="CG106" s="77">
        <v>33.5</v>
      </c>
      <c r="CH106" s="77">
        <v>49.4</v>
      </c>
      <c r="CI106" s="77">
        <v>51.6</v>
      </c>
      <c r="CJ106" s="77">
        <v>51.7</v>
      </c>
      <c r="CK106" s="77">
        <v>50.2</v>
      </c>
      <c r="CL106" s="77">
        <v>68.7</v>
      </c>
      <c r="CM106" s="77">
        <v>72.900000000000006</v>
      </c>
      <c r="CN106" s="77">
        <v>58.9</v>
      </c>
      <c r="CO106" s="77">
        <v>65.599999999999994</v>
      </c>
      <c r="CP106" s="77">
        <v>73.643699999999995</v>
      </c>
      <c r="CQ106" s="77">
        <v>74.062799999999996</v>
      </c>
      <c r="CR106" s="77">
        <v>78.205600000000004</v>
      </c>
      <c r="CS106" s="77">
        <v>81.69919999999999</v>
      </c>
      <c r="CT106" s="77">
        <v>69.299800000000005</v>
      </c>
      <c r="CU106" s="77">
        <v>69.835899999999995</v>
      </c>
      <c r="CV106" s="77">
        <v>73.539000000000001</v>
      </c>
      <c r="CW106" s="77">
        <v>76.042400000000001</v>
      </c>
      <c r="CX106" s="77">
        <v>68.834599999999995</v>
      </c>
      <c r="CY106" s="77">
        <v>71.537800000000004</v>
      </c>
      <c r="CZ106" s="77">
        <v>72.980905000000007</v>
      </c>
      <c r="DA106" s="77">
        <v>74.319717999999995</v>
      </c>
      <c r="DB106" s="77">
        <v>67.479113209999994</v>
      </c>
      <c r="DC106" s="77">
        <v>59.786054290000003</v>
      </c>
      <c r="DD106" s="77">
        <v>68.361335609999998</v>
      </c>
      <c r="DE106" s="77">
        <v>70.818395070000008</v>
      </c>
      <c r="DF106" s="77">
        <v>51.872847530000001</v>
      </c>
      <c r="DG106" s="77">
        <v>48.884116130000002</v>
      </c>
      <c r="DH106" s="77">
        <v>51.938026750000006</v>
      </c>
      <c r="DI106" s="77">
        <v>50.990895180000003</v>
      </c>
      <c r="DJ106" s="77">
        <v>64.190215679999994</v>
      </c>
      <c r="DK106" s="77">
        <v>85.439758789999999</v>
      </c>
      <c r="DL106" s="77">
        <v>104.39188078000001</v>
      </c>
      <c r="DM106" s="77">
        <v>176.33551356999999</v>
      </c>
      <c r="DN106" s="77">
        <v>69.517552609999996</v>
      </c>
      <c r="DO106" s="77">
        <v>108.55192835</v>
      </c>
      <c r="DP106" s="77">
        <v>101.52215643</v>
      </c>
      <c r="DQ106" s="77">
        <v>101.94781413</v>
      </c>
      <c r="DR106" s="77">
        <v>72.855912849999996</v>
      </c>
      <c r="DS106" s="77">
        <v>82.976529780000007</v>
      </c>
      <c r="DT106" s="77">
        <v>122.79293609</v>
      </c>
      <c r="DU106" s="77">
        <v>138.51177626</v>
      </c>
      <c r="DV106" s="77">
        <v>61.895992499999998</v>
      </c>
      <c r="DW106" s="77">
        <v>91.549147559999994</v>
      </c>
      <c r="DX106" s="77">
        <v>100.24342209</v>
      </c>
      <c r="DY106" s="77">
        <v>134.83935199999999</v>
      </c>
      <c r="DZ106" s="77">
        <v>57.377180350000003</v>
      </c>
      <c r="EA106" s="77">
        <v>78.40003304999999</v>
      </c>
      <c r="EB106" s="77">
        <v>80.888777119999986</v>
      </c>
      <c r="EC106" s="77">
        <v>91.029200199999991</v>
      </c>
    </row>
    <row r="107" spans="1:133" x14ac:dyDescent="0.35">
      <c r="A107" s="82" t="s">
        <v>303</v>
      </c>
      <c r="B107" s="114" t="s">
        <v>128</v>
      </c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77">
        <v>151.30000000000001</v>
      </c>
      <c r="BO107" s="77">
        <v>144.1</v>
      </c>
      <c r="BP107" s="77">
        <v>161.69999999999999</v>
      </c>
      <c r="BQ107" s="77">
        <v>165.6</v>
      </c>
      <c r="BR107" s="77">
        <v>153.19999999999999</v>
      </c>
      <c r="BS107" s="77">
        <v>156.30000000000001</v>
      </c>
      <c r="BT107" s="77">
        <v>158.6</v>
      </c>
      <c r="BU107" s="77">
        <v>185.4</v>
      </c>
      <c r="BV107" s="77">
        <v>91.3</v>
      </c>
      <c r="BW107" s="77">
        <v>167.3</v>
      </c>
      <c r="BX107" s="77">
        <v>202.7</v>
      </c>
      <c r="BY107" s="77">
        <v>164.2</v>
      </c>
      <c r="BZ107" s="77">
        <v>192.5</v>
      </c>
      <c r="CA107" s="77">
        <v>161.4</v>
      </c>
      <c r="CB107" s="77">
        <v>187.9</v>
      </c>
      <c r="CC107" s="77">
        <v>193.89999999999998</v>
      </c>
      <c r="CD107" s="77">
        <v>200.20000000000002</v>
      </c>
      <c r="CE107" s="77">
        <v>176.20000000000002</v>
      </c>
      <c r="CF107" s="77">
        <v>198.89999999999998</v>
      </c>
      <c r="CG107" s="77">
        <v>212.4</v>
      </c>
      <c r="CH107" s="77">
        <v>208.3</v>
      </c>
      <c r="CI107" s="77">
        <v>223</v>
      </c>
      <c r="CJ107" s="77">
        <v>226</v>
      </c>
      <c r="CK107" s="77">
        <v>248.3</v>
      </c>
      <c r="CL107" s="77">
        <v>248.2</v>
      </c>
      <c r="CM107" s="77">
        <v>262.3</v>
      </c>
      <c r="CN107" s="77">
        <v>266.7</v>
      </c>
      <c r="CO107" s="77">
        <v>250.2</v>
      </c>
      <c r="CP107" s="77">
        <v>247.36799999999999</v>
      </c>
      <c r="CQ107" s="77">
        <v>251.68100000000001</v>
      </c>
      <c r="CR107" s="77">
        <v>253.92590000000001</v>
      </c>
      <c r="CS107" s="77">
        <v>256.99249999999995</v>
      </c>
      <c r="CT107" s="77">
        <v>240.44570000000002</v>
      </c>
      <c r="CU107" s="77">
        <v>254.26769999999999</v>
      </c>
      <c r="CV107" s="77">
        <v>258.30790000000002</v>
      </c>
      <c r="CW107" s="77">
        <v>274.57810000000001</v>
      </c>
      <c r="CX107" s="77">
        <v>242.67164999999997</v>
      </c>
      <c r="CY107" s="77">
        <v>243.82577000000001</v>
      </c>
      <c r="CZ107" s="77">
        <v>244.52306200000001</v>
      </c>
      <c r="DA107" s="77">
        <v>257.79241000000002</v>
      </c>
      <c r="DB107" s="77">
        <v>250.59459910000001</v>
      </c>
      <c r="DC107" s="77">
        <v>252.82649599999999</v>
      </c>
      <c r="DD107" s="77">
        <v>253.69724348</v>
      </c>
      <c r="DE107" s="77">
        <v>249.86861378</v>
      </c>
      <c r="DF107" s="77">
        <v>191.76549781</v>
      </c>
      <c r="DG107" s="77">
        <v>110.66448613</v>
      </c>
      <c r="DH107" s="77">
        <v>141.3163572</v>
      </c>
      <c r="DI107" s="77">
        <v>170.43314679</v>
      </c>
      <c r="DJ107" s="77">
        <v>154.45874774999999</v>
      </c>
      <c r="DK107" s="77">
        <v>194.20782571000001</v>
      </c>
      <c r="DL107" s="77">
        <v>203.78779668999999</v>
      </c>
      <c r="DM107" s="77">
        <v>232.19886968</v>
      </c>
      <c r="DN107" s="77">
        <v>189.17406507999999</v>
      </c>
      <c r="DO107" s="77">
        <v>231.97497278</v>
      </c>
      <c r="DP107" s="77">
        <v>238.13662930000001</v>
      </c>
      <c r="DQ107" s="77">
        <v>268.14592234000003</v>
      </c>
      <c r="DR107" s="77">
        <v>192.37815058000001</v>
      </c>
      <c r="DS107" s="77">
        <v>236.48904393000001</v>
      </c>
      <c r="DT107" s="77">
        <v>298.64663023999998</v>
      </c>
      <c r="DU107" s="77">
        <v>327.82220716</v>
      </c>
      <c r="DV107" s="77">
        <v>195.94867718</v>
      </c>
      <c r="DW107" s="77">
        <v>246.09859752</v>
      </c>
      <c r="DX107" s="77">
        <v>275.44074648999998</v>
      </c>
      <c r="DY107" s="77">
        <v>346.49234394000001</v>
      </c>
      <c r="DZ107" s="77">
        <v>226.82335743000002</v>
      </c>
      <c r="EA107" s="77">
        <v>252.17213013</v>
      </c>
      <c r="EB107" s="77">
        <v>284.52046212999994</v>
      </c>
      <c r="EC107" s="77">
        <v>350.15737290999994</v>
      </c>
    </row>
    <row r="108" spans="1:133" x14ac:dyDescent="0.35">
      <c r="A108" s="82" t="s">
        <v>304</v>
      </c>
      <c r="B108" s="115" t="s">
        <v>71</v>
      </c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77">
        <v>4.7</v>
      </c>
      <c r="BO108" s="77">
        <v>5.3</v>
      </c>
      <c r="BP108" s="77">
        <v>6</v>
      </c>
      <c r="BQ108" s="77">
        <v>2.1</v>
      </c>
      <c r="BR108" s="77">
        <v>4.5999999999999996</v>
      </c>
      <c r="BS108" s="77">
        <v>3.8</v>
      </c>
      <c r="BT108" s="77">
        <v>3.7</v>
      </c>
      <c r="BU108" s="77">
        <v>2.2000000000000002</v>
      </c>
      <c r="BV108" s="77">
        <v>2.2000000000000002</v>
      </c>
      <c r="BW108" s="77">
        <v>4.5</v>
      </c>
      <c r="BX108" s="77">
        <v>1.7</v>
      </c>
      <c r="BY108" s="77">
        <v>0.5</v>
      </c>
      <c r="BZ108" s="77">
        <v>4.8</v>
      </c>
      <c r="CA108" s="77">
        <v>2.4</v>
      </c>
      <c r="CB108" s="77">
        <v>3.9</v>
      </c>
      <c r="CC108" s="77">
        <v>3.7</v>
      </c>
      <c r="CD108" s="77">
        <v>3</v>
      </c>
      <c r="CE108" s="77">
        <v>6.8</v>
      </c>
      <c r="CF108" s="77">
        <v>2.5</v>
      </c>
      <c r="CG108" s="77">
        <v>5.8</v>
      </c>
      <c r="CH108" s="77">
        <v>4.4000000000000004</v>
      </c>
      <c r="CI108" s="77">
        <v>3.2</v>
      </c>
      <c r="CJ108" s="77">
        <v>4.5</v>
      </c>
      <c r="CK108" s="77">
        <v>3.9</v>
      </c>
      <c r="CL108" s="77">
        <v>4.4000000000000004</v>
      </c>
      <c r="CM108" s="77">
        <v>4</v>
      </c>
      <c r="CN108" s="77">
        <v>3.1</v>
      </c>
      <c r="CO108" s="77">
        <v>3.1</v>
      </c>
      <c r="CP108" s="77">
        <v>2.6</v>
      </c>
      <c r="CQ108" s="77">
        <v>4.7</v>
      </c>
      <c r="CR108" s="77">
        <v>3</v>
      </c>
      <c r="CS108" s="77">
        <v>5.9</v>
      </c>
      <c r="CT108" s="77">
        <v>3.8</v>
      </c>
      <c r="CU108" s="77">
        <v>4</v>
      </c>
      <c r="CV108" s="77">
        <v>3.5</v>
      </c>
      <c r="CW108" s="77">
        <v>4.3</v>
      </c>
      <c r="CX108" s="77">
        <v>5.0999999999999996</v>
      </c>
      <c r="CY108" s="77">
        <v>5.4</v>
      </c>
      <c r="CZ108" s="77">
        <v>3.3</v>
      </c>
      <c r="DA108" s="77">
        <v>3.3</v>
      </c>
      <c r="DB108" s="77">
        <v>5</v>
      </c>
      <c r="DC108" s="77">
        <v>5.0999999999999996</v>
      </c>
      <c r="DD108" s="77">
        <v>3.39</v>
      </c>
      <c r="DE108" s="77">
        <v>3.96764706</v>
      </c>
      <c r="DF108" s="77">
        <v>3.0221200000000001</v>
      </c>
      <c r="DG108" s="77">
        <v>2.181</v>
      </c>
      <c r="DH108" s="77">
        <v>2.2000000000000002</v>
      </c>
      <c r="DI108" s="77">
        <v>3.2</v>
      </c>
      <c r="DJ108" s="77">
        <v>3.1</v>
      </c>
      <c r="DK108" s="77">
        <v>3.3</v>
      </c>
      <c r="DL108" s="77">
        <v>3</v>
      </c>
      <c r="DM108" s="77">
        <v>3.1110600000000002</v>
      </c>
      <c r="DN108" s="77">
        <v>3.1277650000000001</v>
      </c>
      <c r="DO108" s="77">
        <v>3.20553</v>
      </c>
      <c r="DP108" s="77">
        <v>3.0555300000000001</v>
      </c>
      <c r="DQ108" s="77">
        <v>2.7614191199999998</v>
      </c>
      <c r="DR108" s="77">
        <v>3.03756103</v>
      </c>
      <c r="DS108" s="77">
        <v>3.2696405999999998</v>
      </c>
      <c r="DT108" s="77">
        <v>3.1166406000000002</v>
      </c>
      <c r="DU108" s="77">
        <v>2.8166475000000002</v>
      </c>
      <c r="DV108" s="77">
        <v>3.0601224299999998</v>
      </c>
      <c r="DW108" s="77">
        <v>3.12132488</v>
      </c>
      <c r="DX108" s="77">
        <v>3.0543077900000002</v>
      </c>
      <c r="DY108" s="77">
        <v>2.7603145499999999</v>
      </c>
      <c r="DZ108" s="77">
        <v>2.8765150899999998</v>
      </c>
      <c r="EA108" s="77">
        <v>2.9340453900000001</v>
      </c>
      <c r="EB108" s="77">
        <v>2.87104932</v>
      </c>
      <c r="EC108" s="77">
        <v>2.5946956800000001</v>
      </c>
    </row>
    <row r="109" spans="1:133" x14ac:dyDescent="0.35">
      <c r="A109" s="82" t="s">
        <v>305</v>
      </c>
      <c r="B109" s="115" t="s">
        <v>172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77">
        <v>146.6</v>
      </c>
      <c r="BO109" s="77">
        <v>138.80000000000001</v>
      </c>
      <c r="BP109" s="77">
        <v>155.69999999999999</v>
      </c>
      <c r="BQ109" s="77">
        <v>163.5</v>
      </c>
      <c r="BR109" s="77">
        <v>148.6</v>
      </c>
      <c r="BS109" s="77">
        <v>152.5</v>
      </c>
      <c r="BT109" s="77">
        <v>154.9</v>
      </c>
      <c r="BU109" s="77">
        <v>183.2</v>
      </c>
      <c r="BV109" s="77">
        <v>89.1</v>
      </c>
      <c r="BW109" s="77">
        <v>162.80000000000001</v>
      </c>
      <c r="BX109" s="77">
        <v>201</v>
      </c>
      <c r="BY109" s="77">
        <v>163.69999999999999</v>
      </c>
      <c r="BZ109" s="77">
        <v>187.7</v>
      </c>
      <c r="CA109" s="77">
        <v>159</v>
      </c>
      <c r="CB109" s="77">
        <v>184</v>
      </c>
      <c r="CC109" s="77">
        <v>190.2</v>
      </c>
      <c r="CD109" s="77">
        <v>197.20000000000002</v>
      </c>
      <c r="CE109" s="77">
        <v>169.4</v>
      </c>
      <c r="CF109" s="77">
        <v>196.39999999999998</v>
      </c>
      <c r="CG109" s="77">
        <v>206.6</v>
      </c>
      <c r="CH109" s="77">
        <v>203.9</v>
      </c>
      <c r="CI109" s="77">
        <v>219.8</v>
      </c>
      <c r="CJ109" s="77">
        <v>221.5</v>
      </c>
      <c r="CK109" s="77">
        <v>244.4</v>
      </c>
      <c r="CL109" s="77">
        <v>243.8</v>
      </c>
      <c r="CM109" s="77">
        <v>258.3</v>
      </c>
      <c r="CN109" s="77">
        <v>263.60000000000002</v>
      </c>
      <c r="CO109" s="77">
        <v>247.1</v>
      </c>
      <c r="CP109" s="77">
        <v>244.768</v>
      </c>
      <c r="CQ109" s="77">
        <v>246.98100000000002</v>
      </c>
      <c r="CR109" s="77">
        <v>250.92590000000001</v>
      </c>
      <c r="CS109" s="77">
        <v>251.09249999999997</v>
      </c>
      <c r="CT109" s="77">
        <v>236.64570000000001</v>
      </c>
      <c r="CU109" s="77">
        <v>250.26769999999999</v>
      </c>
      <c r="CV109" s="77">
        <v>254.80790000000002</v>
      </c>
      <c r="CW109" s="77">
        <v>270.27809999999999</v>
      </c>
      <c r="CX109" s="77">
        <v>237.57164999999998</v>
      </c>
      <c r="CY109" s="77">
        <v>238.42577</v>
      </c>
      <c r="CZ109" s="77">
        <v>241.223062</v>
      </c>
      <c r="DA109" s="77">
        <v>254.49241000000001</v>
      </c>
      <c r="DB109" s="77">
        <v>245.59459910000001</v>
      </c>
      <c r="DC109" s="77">
        <v>247.726496</v>
      </c>
      <c r="DD109" s="77">
        <v>250.30724348000001</v>
      </c>
      <c r="DE109" s="77">
        <v>245.90096672000001</v>
      </c>
      <c r="DF109" s="77">
        <v>188.74337781</v>
      </c>
      <c r="DG109" s="77">
        <v>108.48348613</v>
      </c>
      <c r="DH109" s="77">
        <v>139.11635720000001</v>
      </c>
      <c r="DI109" s="77">
        <v>167.23314679000001</v>
      </c>
      <c r="DJ109" s="77">
        <v>151.35874774999999</v>
      </c>
      <c r="DK109" s="77">
        <v>190.90782571</v>
      </c>
      <c r="DL109" s="77">
        <v>200.78779668999999</v>
      </c>
      <c r="DM109" s="77">
        <v>229.08780967999999</v>
      </c>
      <c r="DN109" s="77">
        <v>186.04630008000001</v>
      </c>
      <c r="DO109" s="77">
        <v>228.76944277999999</v>
      </c>
      <c r="DP109" s="77">
        <v>235.08109930000001</v>
      </c>
      <c r="DQ109" s="77">
        <v>265.38450322</v>
      </c>
      <c r="DR109" s="77">
        <v>189.34058955</v>
      </c>
      <c r="DS109" s="77">
        <v>233.21940333000001</v>
      </c>
      <c r="DT109" s="77">
        <v>295.52998964</v>
      </c>
      <c r="DU109" s="77">
        <v>325.00555966000002</v>
      </c>
      <c r="DV109" s="77">
        <v>192.88855475</v>
      </c>
      <c r="DW109" s="77">
        <v>242.97727264</v>
      </c>
      <c r="DX109" s="77">
        <v>272.38643869999999</v>
      </c>
      <c r="DY109" s="77">
        <v>343.73202938999998</v>
      </c>
      <c r="DZ109" s="77">
        <v>223.94684234000002</v>
      </c>
      <c r="EA109" s="77">
        <v>249.23808474000001</v>
      </c>
      <c r="EB109" s="77">
        <v>281.64941280999994</v>
      </c>
      <c r="EC109" s="77">
        <v>347.56267722999996</v>
      </c>
    </row>
    <row r="110" spans="1:133" x14ac:dyDescent="0.35">
      <c r="A110" s="82" t="s">
        <v>306</v>
      </c>
      <c r="B110" s="116" t="s">
        <v>173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77">
        <v>108</v>
      </c>
      <c r="BO110" s="77">
        <v>103.5</v>
      </c>
      <c r="BP110" s="77">
        <v>112.4</v>
      </c>
      <c r="BQ110" s="77">
        <v>125.9</v>
      </c>
      <c r="BR110" s="77">
        <v>116.6</v>
      </c>
      <c r="BS110" s="77">
        <v>116.6</v>
      </c>
      <c r="BT110" s="77">
        <v>116.6</v>
      </c>
      <c r="BU110" s="77">
        <v>136</v>
      </c>
      <c r="BV110" s="77">
        <v>64</v>
      </c>
      <c r="BW110" s="77">
        <v>111.1</v>
      </c>
      <c r="BX110" s="77">
        <v>146.30000000000001</v>
      </c>
      <c r="BY110" s="77">
        <v>142.19999999999999</v>
      </c>
      <c r="BZ110" s="77">
        <v>149.30000000000001</v>
      </c>
      <c r="CA110" s="77">
        <v>121</v>
      </c>
      <c r="CB110" s="77">
        <v>143.19999999999999</v>
      </c>
      <c r="CC110" s="77">
        <v>150.1</v>
      </c>
      <c r="CD110" s="77">
        <v>168.8</v>
      </c>
      <c r="CE110" s="77">
        <v>140.5</v>
      </c>
      <c r="CF110" s="77">
        <v>163.19999999999999</v>
      </c>
      <c r="CG110" s="77">
        <v>171.7</v>
      </c>
      <c r="CH110" s="77">
        <v>185.8</v>
      </c>
      <c r="CI110" s="77">
        <v>198.8</v>
      </c>
      <c r="CJ110" s="77">
        <v>201.7</v>
      </c>
      <c r="CK110" s="77">
        <v>225.8</v>
      </c>
      <c r="CL110" s="77">
        <v>194</v>
      </c>
      <c r="CM110" s="77">
        <v>201.1</v>
      </c>
      <c r="CN110" s="77">
        <v>220.8</v>
      </c>
      <c r="CO110" s="77">
        <v>210.5</v>
      </c>
      <c r="CP110" s="77">
        <v>207.21250000000001</v>
      </c>
      <c r="CQ110" s="77">
        <v>207.63730000000001</v>
      </c>
      <c r="CR110" s="77">
        <v>211.05600000000001</v>
      </c>
      <c r="CS110" s="77">
        <v>210.63229999999999</v>
      </c>
      <c r="CT110" s="77">
        <v>193.0701</v>
      </c>
      <c r="CU110" s="77">
        <v>204.13249999999999</v>
      </c>
      <c r="CV110" s="77">
        <v>211.19730000000001</v>
      </c>
      <c r="CW110" s="77">
        <v>225.10720000000001</v>
      </c>
      <c r="CX110" s="77">
        <v>193.8115</v>
      </c>
      <c r="CY110" s="77">
        <v>191.13290000000001</v>
      </c>
      <c r="CZ110" s="77">
        <v>198.3151</v>
      </c>
      <c r="DA110" s="77">
        <v>211.15430000000001</v>
      </c>
      <c r="DB110" s="77">
        <v>204.78523200000001</v>
      </c>
      <c r="DC110" s="77">
        <v>206.64713488999999</v>
      </c>
      <c r="DD110" s="77">
        <v>207.99849</v>
      </c>
      <c r="DE110" s="77">
        <v>201.20974000000001</v>
      </c>
      <c r="DF110" s="77">
        <v>167.13613767999999</v>
      </c>
      <c r="DG110" s="77">
        <v>89.22074757</v>
      </c>
      <c r="DH110" s="77">
        <v>112.09303281</v>
      </c>
      <c r="DI110" s="77">
        <v>137.87725531000001</v>
      </c>
      <c r="DJ110" s="77">
        <v>130.46972312</v>
      </c>
      <c r="DK110" s="77">
        <v>134.34681230000001</v>
      </c>
      <c r="DL110" s="77">
        <v>133.32351886000001</v>
      </c>
      <c r="DM110" s="77">
        <v>150.17410957999999</v>
      </c>
      <c r="DN110" s="77">
        <v>133.80621131999999</v>
      </c>
      <c r="DO110" s="77">
        <v>139.52771433000001</v>
      </c>
      <c r="DP110" s="77">
        <v>135.75614522999999</v>
      </c>
      <c r="DQ110" s="77">
        <v>151.77876666</v>
      </c>
      <c r="DR110" s="77">
        <v>130.82327233999999</v>
      </c>
      <c r="DS110" s="77">
        <v>134.27966587</v>
      </c>
      <c r="DT110" s="77">
        <v>136.2258037</v>
      </c>
      <c r="DU110" s="77">
        <v>131.39260683000001</v>
      </c>
      <c r="DV110" s="77">
        <v>140.41068297000001</v>
      </c>
      <c r="DW110" s="77">
        <v>150.64675597999999</v>
      </c>
      <c r="DX110" s="77">
        <v>142.04290779999999</v>
      </c>
      <c r="DY110" s="77">
        <v>159.58413245</v>
      </c>
      <c r="DZ110" s="77">
        <v>155.43556240000001</v>
      </c>
      <c r="EA110" s="77">
        <v>151.20029009000001</v>
      </c>
      <c r="EB110" s="77">
        <v>140.73037113999999</v>
      </c>
      <c r="EC110" s="77">
        <v>159.63581970000001</v>
      </c>
    </row>
    <row r="111" spans="1:133" x14ac:dyDescent="0.35">
      <c r="A111" s="82" t="s">
        <v>307</v>
      </c>
      <c r="B111" s="116" t="s">
        <v>174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77">
        <v>38.6</v>
      </c>
      <c r="BO111" s="77">
        <v>35.299999999999997</v>
      </c>
      <c r="BP111" s="77">
        <v>43.3</v>
      </c>
      <c r="BQ111" s="77">
        <v>37.6</v>
      </c>
      <c r="BR111" s="77">
        <v>32</v>
      </c>
      <c r="BS111" s="77">
        <v>35.9</v>
      </c>
      <c r="BT111" s="77">
        <v>38.299999999999997</v>
      </c>
      <c r="BU111" s="77">
        <v>47.2</v>
      </c>
      <c r="BV111" s="77">
        <v>25.1</v>
      </c>
      <c r="BW111" s="77">
        <v>51.7</v>
      </c>
      <c r="BX111" s="77">
        <v>54.7</v>
      </c>
      <c r="BY111" s="77">
        <v>21.5</v>
      </c>
      <c r="BZ111" s="77">
        <v>38.399999999999991</v>
      </c>
      <c r="CA111" s="77">
        <v>37.999999999999993</v>
      </c>
      <c r="CB111" s="77">
        <v>40.799999999999997</v>
      </c>
      <c r="CC111" s="77">
        <v>40.1</v>
      </c>
      <c r="CD111" s="77">
        <v>28.4</v>
      </c>
      <c r="CE111" s="77">
        <v>28.900000000000002</v>
      </c>
      <c r="CF111" s="77">
        <v>33.200000000000003</v>
      </c>
      <c r="CG111" s="77">
        <v>34.9</v>
      </c>
      <c r="CH111" s="77">
        <v>18.100000000000001</v>
      </c>
      <c r="CI111" s="77">
        <v>21</v>
      </c>
      <c r="CJ111" s="77">
        <v>19.8</v>
      </c>
      <c r="CK111" s="77">
        <v>18.600000000000001</v>
      </c>
      <c r="CL111" s="77">
        <v>49.8</v>
      </c>
      <c r="CM111" s="77">
        <v>57.2</v>
      </c>
      <c r="CN111" s="77">
        <v>42.8</v>
      </c>
      <c r="CO111" s="77">
        <v>36.6</v>
      </c>
      <c r="CP111" s="77">
        <v>37.555500000000002</v>
      </c>
      <c r="CQ111" s="77">
        <v>39.343700000000005</v>
      </c>
      <c r="CR111" s="77">
        <v>39.869900000000001</v>
      </c>
      <c r="CS111" s="77">
        <v>40.4602</v>
      </c>
      <c r="CT111" s="77">
        <v>43.575600000000001</v>
      </c>
      <c r="CU111" s="77">
        <v>46.135199999999998</v>
      </c>
      <c r="CV111" s="77">
        <v>43.610599999999998</v>
      </c>
      <c r="CW111" s="77">
        <v>45.170899999999996</v>
      </c>
      <c r="CX111" s="77">
        <v>43.760149999999996</v>
      </c>
      <c r="CY111" s="77">
        <v>47.292869999999994</v>
      </c>
      <c r="CZ111" s="77">
        <v>42.907961999999998</v>
      </c>
      <c r="DA111" s="77">
        <v>43.33811</v>
      </c>
      <c r="DB111" s="77">
        <v>40.809367100000003</v>
      </c>
      <c r="DC111" s="77">
        <v>41.079361110000001</v>
      </c>
      <c r="DD111" s="77">
        <v>42.308753480000007</v>
      </c>
      <c r="DE111" s="77">
        <v>44.691226719999996</v>
      </c>
      <c r="DF111" s="77">
        <v>21.607240130000001</v>
      </c>
      <c r="DG111" s="77">
        <v>19.262738559999999</v>
      </c>
      <c r="DH111" s="77">
        <v>27.023324390000003</v>
      </c>
      <c r="DI111" s="77">
        <v>29.355891480000004</v>
      </c>
      <c r="DJ111" s="77">
        <v>20.889024630000002</v>
      </c>
      <c r="DK111" s="77">
        <v>56.561013409999994</v>
      </c>
      <c r="DL111" s="77">
        <v>67.46427783</v>
      </c>
      <c r="DM111" s="77">
        <v>78.9137001</v>
      </c>
      <c r="DN111" s="77">
        <v>52.240088759999999</v>
      </c>
      <c r="DO111" s="77">
        <v>89.241728449999997</v>
      </c>
      <c r="DP111" s="77">
        <v>99.324954070000004</v>
      </c>
      <c r="DQ111" s="77">
        <v>113.60573656</v>
      </c>
      <c r="DR111" s="77">
        <v>58.517317210000002</v>
      </c>
      <c r="DS111" s="77">
        <v>98.939737460000003</v>
      </c>
      <c r="DT111" s="77">
        <v>159.30418594</v>
      </c>
      <c r="DU111" s="77">
        <v>193.61295283000001</v>
      </c>
      <c r="DV111" s="77">
        <v>52.477871780000001</v>
      </c>
      <c r="DW111" s="77">
        <v>92.330516660000001</v>
      </c>
      <c r="DX111" s="77">
        <v>130.34353089999999</v>
      </c>
      <c r="DY111" s="77">
        <v>184.14789694000001</v>
      </c>
      <c r="DZ111" s="77">
        <v>68.511279940000009</v>
      </c>
      <c r="EA111" s="77">
        <v>98.037794649999995</v>
      </c>
      <c r="EB111" s="77">
        <v>140.91904166999998</v>
      </c>
      <c r="EC111" s="77">
        <v>187.92685752999998</v>
      </c>
    </row>
    <row r="112" spans="1:133" x14ac:dyDescent="0.35">
      <c r="A112" s="82" t="s">
        <v>308</v>
      </c>
      <c r="B112" s="112" t="s">
        <v>175</v>
      </c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81">
        <v>13</v>
      </c>
      <c r="BO112" s="81">
        <v>3.6</v>
      </c>
      <c r="BP112" s="81">
        <v>0</v>
      </c>
      <c r="BQ112" s="81">
        <v>13.4</v>
      </c>
      <c r="BR112" s="81">
        <v>7.5</v>
      </c>
      <c r="BS112" s="81">
        <v>0</v>
      </c>
      <c r="BT112" s="81">
        <v>10</v>
      </c>
      <c r="BU112" s="81">
        <v>25</v>
      </c>
      <c r="BV112" s="81">
        <v>0.5</v>
      </c>
      <c r="BW112" s="81">
        <v>0</v>
      </c>
      <c r="BX112" s="81">
        <v>5.0999999999999996</v>
      </c>
      <c r="BY112" s="81">
        <v>16.5</v>
      </c>
      <c r="BZ112" s="81">
        <v>0.1</v>
      </c>
      <c r="CA112" s="81">
        <v>6.7</v>
      </c>
      <c r="CB112" s="81">
        <v>0</v>
      </c>
      <c r="CC112" s="81">
        <v>9.6999999999999993</v>
      </c>
      <c r="CD112" s="81">
        <v>6</v>
      </c>
      <c r="CE112" s="81">
        <v>6.4</v>
      </c>
      <c r="CF112" s="81">
        <v>6.1</v>
      </c>
      <c r="CG112" s="81">
        <v>7.9</v>
      </c>
      <c r="CH112" s="81">
        <v>6</v>
      </c>
      <c r="CI112" s="81">
        <v>6.8</v>
      </c>
      <c r="CJ112" s="81">
        <v>5.7</v>
      </c>
      <c r="CK112" s="81">
        <v>5.7</v>
      </c>
      <c r="CL112" s="81">
        <v>6</v>
      </c>
      <c r="CM112" s="81">
        <v>7</v>
      </c>
      <c r="CN112" s="81">
        <v>7</v>
      </c>
      <c r="CO112" s="81">
        <v>6.9</v>
      </c>
      <c r="CP112" s="81">
        <v>6.0052000000000003</v>
      </c>
      <c r="CQ112" s="81">
        <v>6.0015000000000001</v>
      </c>
      <c r="CR112" s="81">
        <v>6.0045000000000002</v>
      </c>
      <c r="CS112" s="81">
        <v>6.0030000000000001</v>
      </c>
      <c r="CT112" s="81">
        <v>6.5049000000000001</v>
      </c>
      <c r="CU112" s="81">
        <v>6.2016</v>
      </c>
      <c r="CV112" s="81">
        <v>6.0030000000000001</v>
      </c>
      <c r="CW112" s="81">
        <v>6.5</v>
      </c>
      <c r="CX112" s="81">
        <v>5.5237863300000001</v>
      </c>
      <c r="CY112" s="81">
        <v>5.5227413299999997</v>
      </c>
      <c r="CZ112" s="81">
        <v>5.8018751899999996</v>
      </c>
      <c r="DA112" s="81">
        <v>5.8018751899999996</v>
      </c>
      <c r="DB112" s="81">
        <v>5.5956926899999999</v>
      </c>
      <c r="DC112" s="81">
        <v>5.3184609800000002</v>
      </c>
      <c r="DD112" s="81">
        <v>5.4025060700000003</v>
      </c>
      <c r="DE112" s="81">
        <v>5.8018751899999996</v>
      </c>
      <c r="DF112" s="81">
        <v>3.0247570000000001</v>
      </c>
      <c r="DG112" s="81">
        <v>2.7696000000000001</v>
      </c>
      <c r="DH112" s="81">
        <v>2.5099999999999998</v>
      </c>
      <c r="DI112" s="81">
        <v>2.79</v>
      </c>
      <c r="DJ112" s="81">
        <v>1.0759000000000001</v>
      </c>
      <c r="DK112" s="81">
        <v>1.081</v>
      </c>
      <c r="DL112" s="81">
        <v>1.0784500000000001</v>
      </c>
      <c r="DM112" s="81">
        <v>1.0784499999999999</v>
      </c>
      <c r="DN112" s="81">
        <v>2.0503285</v>
      </c>
      <c r="DO112" s="81">
        <v>2.4658000000000002</v>
      </c>
      <c r="DP112" s="81">
        <v>2.33345</v>
      </c>
      <c r="DQ112" s="81">
        <v>2.01458191</v>
      </c>
      <c r="DR112" s="81">
        <v>2.2160400999999998</v>
      </c>
      <c r="DS112" s="81">
        <v>2.5151159999999999</v>
      </c>
      <c r="DT112" s="81">
        <v>2.3801190000000001</v>
      </c>
      <c r="DU112" s="81">
        <v>2.0548735499999999</v>
      </c>
      <c r="DV112" s="81">
        <v>0.88641603999999996</v>
      </c>
      <c r="DW112" s="81">
        <v>0.75453479999999995</v>
      </c>
      <c r="DX112" s="81">
        <v>0.59502975000000002</v>
      </c>
      <c r="DY112" s="81">
        <v>0.41097471000000002</v>
      </c>
      <c r="DZ112" s="81">
        <v>0.28960000000000002</v>
      </c>
      <c r="EA112" s="81">
        <v>0.64</v>
      </c>
      <c r="EB112" s="81">
        <v>0.37398699000000002</v>
      </c>
      <c r="EC112" s="81">
        <v>1.0068999999999999</v>
      </c>
    </row>
    <row r="113" spans="1:133" x14ac:dyDescent="0.35">
      <c r="A113" s="82" t="s">
        <v>309</v>
      </c>
      <c r="B113" s="114" t="s">
        <v>176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77">
        <v>13</v>
      </c>
      <c r="BO113" s="77">
        <v>3.6</v>
      </c>
      <c r="BP113" s="77">
        <v>0</v>
      </c>
      <c r="BQ113" s="77">
        <v>13.4</v>
      </c>
      <c r="BR113" s="77">
        <v>7.5</v>
      </c>
      <c r="BS113" s="77">
        <v>0</v>
      </c>
      <c r="BT113" s="77">
        <v>10</v>
      </c>
      <c r="BU113" s="77">
        <v>25</v>
      </c>
      <c r="BV113" s="77">
        <v>0.5</v>
      </c>
      <c r="BW113" s="77">
        <v>0</v>
      </c>
      <c r="BX113" s="77">
        <v>5.0999999999999996</v>
      </c>
      <c r="BY113" s="77">
        <v>16.5</v>
      </c>
      <c r="BZ113" s="77">
        <v>0.1</v>
      </c>
      <c r="CA113" s="77">
        <v>6.7</v>
      </c>
      <c r="CB113" s="77">
        <v>0</v>
      </c>
      <c r="CC113" s="77">
        <v>9.6999999999999993</v>
      </c>
      <c r="CD113" s="77">
        <v>6</v>
      </c>
      <c r="CE113" s="77">
        <v>6.4</v>
      </c>
      <c r="CF113" s="77">
        <v>6.1</v>
      </c>
      <c r="CG113" s="77">
        <v>7.9</v>
      </c>
      <c r="CH113" s="77">
        <v>6</v>
      </c>
      <c r="CI113" s="77">
        <v>6.8</v>
      </c>
      <c r="CJ113" s="77">
        <v>5.7</v>
      </c>
      <c r="CK113" s="77">
        <v>5.7</v>
      </c>
      <c r="CL113" s="77">
        <v>6</v>
      </c>
      <c r="CM113" s="77">
        <v>7</v>
      </c>
      <c r="CN113" s="77">
        <v>7</v>
      </c>
      <c r="CO113" s="77">
        <v>6.9</v>
      </c>
      <c r="CP113" s="77">
        <v>6.0052000000000003</v>
      </c>
      <c r="CQ113" s="77">
        <v>6.0015000000000001</v>
      </c>
      <c r="CR113" s="77">
        <v>6.0045000000000002</v>
      </c>
      <c r="CS113" s="77">
        <v>6.0030000000000001</v>
      </c>
      <c r="CT113" s="77">
        <v>6.5049000000000001</v>
      </c>
      <c r="CU113" s="77">
        <v>6.2016</v>
      </c>
      <c r="CV113" s="77">
        <v>6.0030000000000001</v>
      </c>
      <c r="CW113" s="77">
        <v>6.5</v>
      </c>
      <c r="CX113" s="77">
        <v>5.5237863300000001</v>
      </c>
      <c r="CY113" s="77">
        <v>5.5227413299999997</v>
      </c>
      <c r="CZ113" s="77">
        <v>5.8018751899999996</v>
      </c>
      <c r="DA113" s="77">
        <v>5.8018751899999996</v>
      </c>
      <c r="DB113" s="77">
        <v>5.5956926899999999</v>
      </c>
      <c r="DC113" s="77">
        <v>5.3184609800000002</v>
      </c>
      <c r="DD113" s="77">
        <v>5.4025060700000003</v>
      </c>
      <c r="DE113" s="77">
        <v>5.8018751899999996</v>
      </c>
      <c r="DF113" s="77">
        <v>3.0247570000000001</v>
      </c>
      <c r="DG113" s="77">
        <v>2.7696000000000001</v>
      </c>
      <c r="DH113" s="77">
        <v>2.5099999999999998</v>
      </c>
      <c r="DI113" s="77">
        <v>2.79</v>
      </c>
      <c r="DJ113" s="77">
        <v>1.0759000000000001</v>
      </c>
      <c r="DK113" s="77">
        <v>1.081</v>
      </c>
      <c r="DL113" s="77">
        <v>1.0784500000000001</v>
      </c>
      <c r="DM113" s="77">
        <v>1.0784499999999999</v>
      </c>
      <c r="DN113" s="77">
        <v>2.0503285</v>
      </c>
      <c r="DO113" s="77">
        <v>2.4658000000000002</v>
      </c>
      <c r="DP113" s="77">
        <v>2.33345</v>
      </c>
      <c r="DQ113" s="77">
        <v>2.01458191</v>
      </c>
      <c r="DR113" s="77">
        <v>2.2160400999999998</v>
      </c>
      <c r="DS113" s="77">
        <v>2.5151159999999999</v>
      </c>
      <c r="DT113" s="77">
        <v>2.3801190000000001</v>
      </c>
      <c r="DU113" s="77">
        <v>2.0548735499999999</v>
      </c>
      <c r="DV113" s="77">
        <v>0.88641603999999996</v>
      </c>
      <c r="DW113" s="77">
        <v>0.75453479999999995</v>
      </c>
      <c r="DX113" s="77">
        <v>0.59502975000000002</v>
      </c>
      <c r="DY113" s="77">
        <v>0.41097471000000002</v>
      </c>
      <c r="DZ113" s="77">
        <v>0.28960000000000002</v>
      </c>
      <c r="EA113" s="77">
        <v>0.64</v>
      </c>
      <c r="EB113" s="77">
        <v>0.37398699000000002</v>
      </c>
      <c r="EC113" s="77">
        <v>1.0068999999999999</v>
      </c>
    </row>
    <row r="114" spans="1:133" x14ac:dyDescent="0.35">
      <c r="A114" s="82" t="s">
        <v>310</v>
      </c>
      <c r="B114" s="115" t="s">
        <v>71</v>
      </c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77">
        <v>13</v>
      </c>
      <c r="BO114" s="77">
        <v>3.6</v>
      </c>
      <c r="BP114" s="77">
        <v>0</v>
      </c>
      <c r="BQ114" s="77">
        <v>13.4</v>
      </c>
      <c r="BR114" s="77">
        <v>7.5</v>
      </c>
      <c r="BS114" s="77">
        <v>0</v>
      </c>
      <c r="BT114" s="77">
        <v>10</v>
      </c>
      <c r="BU114" s="77">
        <v>25</v>
      </c>
      <c r="BV114" s="77">
        <v>0.5</v>
      </c>
      <c r="BW114" s="77">
        <v>0</v>
      </c>
      <c r="BX114" s="77">
        <v>5.0999999999999996</v>
      </c>
      <c r="BY114" s="77">
        <v>16.5</v>
      </c>
      <c r="BZ114" s="77">
        <v>0.1</v>
      </c>
      <c r="CA114" s="77">
        <v>6.7</v>
      </c>
      <c r="CB114" s="77">
        <v>0</v>
      </c>
      <c r="CC114" s="77">
        <v>9.6999999999999993</v>
      </c>
      <c r="CD114" s="77">
        <v>6</v>
      </c>
      <c r="CE114" s="77">
        <v>6.4</v>
      </c>
      <c r="CF114" s="77">
        <v>6.1</v>
      </c>
      <c r="CG114" s="77">
        <v>7.9</v>
      </c>
      <c r="CH114" s="77">
        <v>6</v>
      </c>
      <c r="CI114" s="77">
        <v>6.8</v>
      </c>
      <c r="CJ114" s="77">
        <v>5.7</v>
      </c>
      <c r="CK114" s="77">
        <v>5.7</v>
      </c>
      <c r="CL114" s="77">
        <v>6</v>
      </c>
      <c r="CM114" s="77">
        <v>7</v>
      </c>
      <c r="CN114" s="77">
        <v>7</v>
      </c>
      <c r="CO114" s="77">
        <v>6.9</v>
      </c>
      <c r="CP114" s="77">
        <v>6.0052000000000003</v>
      </c>
      <c r="CQ114" s="77">
        <v>6.0015000000000001</v>
      </c>
      <c r="CR114" s="77">
        <v>6.0045000000000002</v>
      </c>
      <c r="CS114" s="77">
        <v>6.0030000000000001</v>
      </c>
      <c r="CT114" s="77">
        <v>6.5049000000000001</v>
      </c>
      <c r="CU114" s="77">
        <v>6.2016</v>
      </c>
      <c r="CV114" s="77">
        <v>6.0030000000000001</v>
      </c>
      <c r="CW114" s="77">
        <v>6.5</v>
      </c>
      <c r="CX114" s="77">
        <v>5.5237863300000001</v>
      </c>
      <c r="CY114" s="77">
        <v>5.5227413299999997</v>
      </c>
      <c r="CZ114" s="77">
        <v>5.8018751899999996</v>
      </c>
      <c r="DA114" s="77">
        <v>5.8018751899999996</v>
      </c>
      <c r="DB114" s="77">
        <v>5.5956926899999999</v>
      </c>
      <c r="DC114" s="77">
        <v>5.3184609800000002</v>
      </c>
      <c r="DD114" s="77">
        <v>5.4025060700000003</v>
      </c>
      <c r="DE114" s="77">
        <v>5.8018751899999996</v>
      </c>
      <c r="DF114" s="77">
        <v>3.0247570000000001</v>
      </c>
      <c r="DG114" s="77">
        <v>2.7696000000000001</v>
      </c>
      <c r="DH114" s="77">
        <v>2.5099999999999998</v>
      </c>
      <c r="DI114" s="77">
        <v>2.79</v>
      </c>
      <c r="DJ114" s="77">
        <v>1.0759000000000001</v>
      </c>
      <c r="DK114" s="77">
        <v>1.081</v>
      </c>
      <c r="DL114" s="77">
        <v>1.0784500000000001</v>
      </c>
      <c r="DM114" s="77">
        <v>1.0784499999999999</v>
      </c>
      <c r="DN114" s="77">
        <v>2.0503285</v>
      </c>
      <c r="DO114" s="77">
        <v>2.4658000000000002</v>
      </c>
      <c r="DP114" s="77">
        <v>2.33345</v>
      </c>
      <c r="DQ114" s="77">
        <v>2.01458191</v>
      </c>
      <c r="DR114" s="77">
        <v>2.2160400999999998</v>
      </c>
      <c r="DS114" s="77">
        <v>2.5151159999999999</v>
      </c>
      <c r="DT114" s="77">
        <v>2.3801190000000001</v>
      </c>
      <c r="DU114" s="77">
        <v>2.0548735499999999</v>
      </c>
      <c r="DV114" s="77">
        <v>0.88641603999999996</v>
      </c>
      <c r="DW114" s="77">
        <v>0.75453479999999995</v>
      </c>
      <c r="DX114" s="77">
        <v>0.59502975000000002</v>
      </c>
      <c r="DY114" s="77">
        <v>0.41097471000000002</v>
      </c>
      <c r="DZ114" s="77">
        <v>0.28960000000000002</v>
      </c>
      <c r="EA114" s="77">
        <v>0.64</v>
      </c>
      <c r="EB114" s="77">
        <v>0.37398699000000002</v>
      </c>
      <c r="EC114" s="77">
        <v>1.0068999999999999</v>
      </c>
    </row>
    <row r="115" spans="1:133" x14ac:dyDescent="0.35">
      <c r="A115" s="82" t="s">
        <v>311</v>
      </c>
      <c r="B115" s="116" t="s">
        <v>177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77">
        <v>0</v>
      </c>
      <c r="BO115" s="77">
        <v>0</v>
      </c>
      <c r="BP115" s="77">
        <v>0</v>
      </c>
      <c r="BQ115" s="77">
        <v>0</v>
      </c>
      <c r="BR115" s="77">
        <v>0</v>
      </c>
      <c r="BS115" s="77">
        <v>0</v>
      </c>
      <c r="BT115" s="77">
        <v>0</v>
      </c>
      <c r="BU115" s="77">
        <v>0</v>
      </c>
      <c r="BV115" s="77">
        <v>0</v>
      </c>
      <c r="BW115" s="77">
        <v>0</v>
      </c>
      <c r="BX115" s="77">
        <v>0</v>
      </c>
      <c r="BY115" s="77">
        <v>0</v>
      </c>
      <c r="BZ115" s="77">
        <v>0</v>
      </c>
      <c r="CA115" s="77">
        <v>0</v>
      </c>
      <c r="CB115" s="77">
        <v>0</v>
      </c>
      <c r="CC115" s="77">
        <v>0</v>
      </c>
      <c r="CD115" s="77">
        <v>0</v>
      </c>
      <c r="CE115" s="77">
        <v>0</v>
      </c>
      <c r="CF115" s="77">
        <v>0</v>
      </c>
      <c r="CG115" s="77">
        <v>0</v>
      </c>
      <c r="CH115" s="77">
        <v>0</v>
      </c>
      <c r="CI115" s="77">
        <v>0</v>
      </c>
      <c r="CJ115" s="77">
        <v>0</v>
      </c>
      <c r="CK115" s="77">
        <v>0</v>
      </c>
      <c r="CL115" s="77">
        <v>0</v>
      </c>
      <c r="CM115" s="77">
        <v>0</v>
      </c>
      <c r="CN115" s="77">
        <v>0</v>
      </c>
      <c r="CO115" s="77">
        <v>0</v>
      </c>
      <c r="CP115" s="77">
        <v>0</v>
      </c>
      <c r="CQ115" s="77">
        <v>0</v>
      </c>
      <c r="CR115" s="77">
        <v>0</v>
      </c>
      <c r="CS115" s="77">
        <v>0</v>
      </c>
      <c r="CT115" s="77">
        <v>0</v>
      </c>
      <c r="CU115" s="77">
        <v>0</v>
      </c>
      <c r="CV115" s="77">
        <v>0</v>
      </c>
      <c r="CW115" s="77">
        <v>0</v>
      </c>
      <c r="CX115" s="77">
        <v>0</v>
      </c>
      <c r="CY115" s="77">
        <v>0</v>
      </c>
      <c r="CZ115" s="77">
        <v>0</v>
      </c>
      <c r="DA115" s="77">
        <v>0</v>
      </c>
      <c r="DB115" s="77">
        <v>0</v>
      </c>
      <c r="DC115" s="77">
        <v>0</v>
      </c>
      <c r="DD115" s="77">
        <v>0</v>
      </c>
      <c r="DE115" s="77">
        <v>0</v>
      </c>
      <c r="DF115" s="77">
        <v>0</v>
      </c>
      <c r="DG115" s="77">
        <v>0</v>
      </c>
      <c r="DH115" s="77">
        <v>0</v>
      </c>
      <c r="DI115" s="77">
        <v>0</v>
      </c>
      <c r="DJ115" s="77">
        <v>0</v>
      </c>
      <c r="DK115" s="77">
        <v>0</v>
      </c>
      <c r="DL115" s="77">
        <v>0</v>
      </c>
      <c r="DM115" s="77">
        <v>0</v>
      </c>
      <c r="DN115" s="77">
        <v>0</v>
      </c>
      <c r="DO115" s="77">
        <v>0</v>
      </c>
      <c r="DP115" s="77">
        <v>0</v>
      </c>
      <c r="DQ115" s="77">
        <v>0</v>
      </c>
      <c r="DR115" s="77">
        <v>0</v>
      </c>
      <c r="DS115" s="77">
        <v>0</v>
      </c>
      <c r="DT115" s="77">
        <v>0</v>
      </c>
      <c r="DU115" s="77">
        <v>0</v>
      </c>
      <c r="DV115" s="77">
        <v>0</v>
      </c>
      <c r="DW115" s="77">
        <v>0</v>
      </c>
      <c r="DX115" s="77">
        <v>0</v>
      </c>
      <c r="DY115" s="77">
        <v>0</v>
      </c>
      <c r="DZ115" s="77">
        <v>0</v>
      </c>
      <c r="EA115" s="77">
        <v>0</v>
      </c>
      <c r="EB115" s="77">
        <v>0</v>
      </c>
      <c r="EC115" s="77">
        <v>0</v>
      </c>
    </row>
    <row r="116" spans="1:133" x14ac:dyDescent="0.35">
      <c r="A116" s="82" t="s">
        <v>312</v>
      </c>
      <c r="B116" s="116" t="s">
        <v>178</v>
      </c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77">
        <v>13</v>
      </c>
      <c r="BO116" s="77">
        <v>3.6</v>
      </c>
      <c r="BP116" s="77">
        <v>0</v>
      </c>
      <c r="BQ116" s="77">
        <v>13.4</v>
      </c>
      <c r="BR116" s="77">
        <v>7.5</v>
      </c>
      <c r="BS116" s="77">
        <v>0</v>
      </c>
      <c r="BT116" s="77">
        <v>10</v>
      </c>
      <c r="BU116" s="77">
        <v>25</v>
      </c>
      <c r="BV116" s="77">
        <v>0.5</v>
      </c>
      <c r="BW116" s="77">
        <v>0</v>
      </c>
      <c r="BX116" s="77">
        <v>5.0999999999999996</v>
      </c>
      <c r="BY116" s="77">
        <v>16.5</v>
      </c>
      <c r="BZ116" s="77">
        <v>0.1</v>
      </c>
      <c r="CA116" s="77">
        <v>6.7</v>
      </c>
      <c r="CB116" s="77">
        <v>0</v>
      </c>
      <c r="CC116" s="77">
        <v>9.6999999999999993</v>
      </c>
      <c r="CD116" s="77">
        <v>6</v>
      </c>
      <c r="CE116" s="77">
        <v>6.4</v>
      </c>
      <c r="CF116" s="77">
        <v>6.1</v>
      </c>
      <c r="CG116" s="77">
        <v>7.9</v>
      </c>
      <c r="CH116" s="77">
        <v>6</v>
      </c>
      <c r="CI116" s="77">
        <v>6.8</v>
      </c>
      <c r="CJ116" s="77">
        <v>5.7</v>
      </c>
      <c r="CK116" s="77">
        <v>5.7</v>
      </c>
      <c r="CL116" s="77">
        <v>6</v>
      </c>
      <c r="CM116" s="77">
        <v>7</v>
      </c>
      <c r="CN116" s="77">
        <v>7</v>
      </c>
      <c r="CO116" s="77">
        <v>6.9</v>
      </c>
      <c r="CP116" s="77">
        <v>6.0052000000000003</v>
      </c>
      <c r="CQ116" s="77">
        <v>6.0015000000000001</v>
      </c>
      <c r="CR116" s="77">
        <v>6.0045000000000002</v>
      </c>
      <c r="CS116" s="77">
        <v>6.0030000000000001</v>
      </c>
      <c r="CT116" s="77">
        <v>6.5049000000000001</v>
      </c>
      <c r="CU116" s="77">
        <v>6.2016</v>
      </c>
      <c r="CV116" s="77">
        <v>6.0030000000000001</v>
      </c>
      <c r="CW116" s="77">
        <v>6.5</v>
      </c>
      <c r="CX116" s="77">
        <v>5.5237863300000001</v>
      </c>
      <c r="CY116" s="77">
        <v>5.5227413299999997</v>
      </c>
      <c r="CZ116" s="77">
        <v>5.8018751899999996</v>
      </c>
      <c r="DA116" s="77">
        <v>5.8018751899999996</v>
      </c>
      <c r="DB116" s="77">
        <v>5.5956926899999999</v>
      </c>
      <c r="DC116" s="77">
        <v>5.3184609800000002</v>
      </c>
      <c r="DD116" s="77">
        <v>5.4025060700000003</v>
      </c>
      <c r="DE116" s="77">
        <v>5.8018751899999996</v>
      </c>
      <c r="DF116" s="77">
        <v>3.0247570000000001</v>
      </c>
      <c r="DG116" s="77">
        <v>2.7696000000000001</v>
      </c>
      <c r="DH116" s="77">
        <v>2.5099999999999998</v>
      </c>
      <c r="DI116" s="77">
        <v>2.79</v>
      </c>
      <c r="DJ116" s="77">
        <v>1.0759000000000001</v>
      </c>
      <c r="DK116" s="77">
        <v>1.081</v>
      </c>
      <c r="DL116" s="77">
        <v>1.0784500000000001</v>
      </c>
      <c r="DM116" s="77">
        <v>1.0784499999999999</v>
      </c>
      <c r="DN116" s="77">
        <v>2.0503285</v>
      </c>
      <c r="DO116" s="77">
        <v>2.4658000000000002</v>
      </c>
      <c r="DP116" s="77">
        <v>2.33345</v>
      </c>
      <c r="DQ116" s="77">
        <v>2.01458191</v>
      </c>
      <c r="DR116" s="77">
        <v>2.2160400999999998</v>
      </c>
      <c r="DS116" s="77">
        <v>2.5151159999999999</v>
      </c>
      <c r="DT116" s="77">
        <v>2.3801190000000001</v>
      </c>
      <c r="DU116" s="77">
        <v>2.0548735499999999</v>
      </c>
      <c r="DV116" s="77">
        <v>0.88641603999999996</v>
      </c>
      <c r="DW116" s="77">
        <v>0.75453479999999995</v>
      </c>
      <c r="DX116" s="77">
        <v>0.59502975000000002</v>
      </c>
      <c r="DY116" s="77">
        <v>0.41097471000000002</v>
      </c>
      <c r="DZ116" s="77">
        <v>0.28960000000000002</v>
      </c>
      <c r="EA116" s="77">
        <v>0.64</v>
      </c>
      <c r="EB116" s="77">
        <v>0.37398699000000002</v>
      </c>
      <c r="EC116" s="77">
        <v>1.0068999999999999</v>
      </c>
    </row>
    <row r="117" spans="1:133" x14ac:dyDescent="0.35">
      <c r="A117" s="82" t="s">
        <v>313</v>
      </c>
      <c r="B117" s="115" t="s">
        <v>172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77">
        <v>0</v>
      </c>
      <c r="BO117" s="77">
        <v>0</v>
      </c>
      <c r="BP117" s="77">
        <v>0</v>
      </c>
      <c r="BQ117" s="77">
        <v>0</v>
      </c>
      <c r="BR117" s="77">
        <v>0</v>
      </c>
      <c r="BS117" s="77">
        <v>0</v>
      </c>
      <c r="BT117" s="77">
        <v>0</v>
      </c>
      <c r="BU117" s="77">
        <v>0</v>
      </c>
      <c r="BV117" s="77">
        <v>0</v>
      </c>
      <c r="BW117" s="77">
        <v>0</v>
      </c>
      <c r="BX117" s="77">
        <v>0</v>
      </c>
      <c r="BY117" s="77">
        <v>0</v>
      </c>
      <c r="BZ117" s="77">
        <v>0</v>
      </c>
      <c r="CA117" s="77">
        <v>0</v>
      </c>
      <c r="CB117" s="77">
        <v>0</v>
      </c>
      <c r="CC117" s="77">
        <v>0</v>
      </c>
      <c r="CD117" s="77">
        <v>0</v>
      </c>
      <c r="CE117" s="77">
        <v>0</v>
      </c>
      <c r="CF117" s="77">
        <v>0</v>
      </c>
      <c r="CG117" s="77">
        <v>0</v>
      </c>
      <c r="CH117" s="77">
        <v>0</v>
      </c>
      <c r="CI117" s="77">
        <v>0</v>
      </c>
      <c r="CJ117" s="77">
        <v>0</v>
      </c>
      <c r="CK117" s="77">
        <v>0</v>
      </c>
      <c r="CL117" s="77">
        <v>0</v>
      </c>
      <c r="CM117" s="77">
        <v>0</v>
      </c>
      <c r="CN117" s="77">
        <v>0</v>
      </c>
      <c r="CO117" s="77">
        <v>0</v>
      </c>
      <c r="CP117" s="77">
        <v>0</v>
      </c>
      <c r="CQ117" s="77">
        <v>0</v>
      </c>
      <c r="CR117" s="77">
        <v>0</v>
      </c>
      <c r="CS117" s="77">
        <v>0</v>
      </c>
      <c r="CT117" s="77">
        <v>0</v>
      </c>
      <c r="CU117" s="77">
        <v>0</v>
      </c>
      <c r="CV117" s="77">
        <v>0</v>
      </c>
      <c r="CW117" s="77">
        <v>0</v>
      </c>
      <c r="CX117" s="77">
        <v>0</v>
      </c>
      <c r="CY117" s="77">
        <v>0</v>
      </c>
      <c r="CZ117" s="77">
        <v>0</v>
      </c>
      <c r="DA117" s="77">
        <v>0</v>
      </c>
      <c r="DB117" s="77">
        <v>0</v>
      </c>
      <c r="DC117" s="77">
        <v>0</v>
      </c>
      <c r="DD117" s="77">
        <v>0</v>
      </c>
      <c r="DE117" s="77">
        <v>0</v>
      </c>
      <c r="DF117" s="77">
        <v>0</v>
      </c>
      <c r="DG117" s="77">
        <v>0</v>
      </c>
      <c r="DH117" s="77">
        <v>0</v>
      </c>
      <c r="DI117" s="77">
        <v>0</v>
      </c>
      <c r="DJ117" s="77">
        <v>0</v>
      </c>
      <c r="DK117" s="77">
        <v>0</v>
      </c>
      <c r="DL117" s="77">
        <v>0</v>
      </c>
      <c r="DM117" s="77">
        <v>0</v>
      </c>
      <c r="DN117" s="77">
        <v>0</v>
      </c>
      <c r="DO117" s="77">
        <v>0</v>
      </c>
      <c r="DP117" s="77">
        <v>0</v>
      </c>
      <c r="DQ117" s="77">
        <v>0</v>
      </c>
      <c r="DR117" s="77">
        <v>0</v>
      </c>
      <c r="DS117" s="77">
        <v>0</v>
      </c>
      <c r="DT117" s="77">
        <v>0</v>
      </c>
      <c r="DU117" s="77">
        <v>0</v>
      </c>
      <c r="DV117" s="77">
        <v>0</v>
      </c>
      <c r="DW117" s="77">
        <v>0</v>
      </c>
      <c r="DX117" s="77">
        <v>0</v>
      </c>
      <c r="DY117" s="77">
        <v>0</v>
      </c>
      <c r="DZ117" s="77">
        <v>0</v>
      </c>
      <c r="EA117" s="77">
        <v>0</v>
      </c>
      <c r="EB117" s="77">
        <v>0</v>
      </c>
      <c r="EC117" s="77">
        <v>0</v>
      </c>
    </row>
    <row r="118" spans="1:133" x14ac:dyDescent="0.35">
      <c r="A118" s="82" t="s">
        <v>314</v>
      </c>
      <c r="B118" s="114" t="s">
        <v>179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77">
        <v>0</v>
      </c>
      <c r="BO118" s="77">
        <v>0</v>
      </c>
      <c r="BP118" s="77">
        <v>0</v>
      </c>
      <c r="BQ118" s="77">
        <v>0</v>
      </c>
      <c r="BR118" s="77">
        <v>0</v>
      </c>
      <c r="BS118" s="77">
        <v>0</v>
      </c>
      <c r="BT118" s="77">
        <v>0</v>
      </c>
      <c r="BU118" s="77">
        <v>0</v>
      </c>
      <c r="BV118" s="77">
        <v>0</v>
      </c>
      <c r="BW118" s="77">
        <v>0</v>
      </c>
      <c r="BX118" s="77">
        <v>0</v>
      </c>
      <c r="BY118" s="77">
        <v>0</v>
      </c>
      <c r="BZ118" s="77">
        <v>0</v>
      </c>
      <c r="CA118" s="77">
        <v>0</v>
      </c>
      <c r="CB118" s="77">
        <v>0</v>
      </c>
      <c r="CC118" s="77">
        <v>0</v>
      </c>
      <c r="CD118" s="77">
        <v>0</v>
      </c>
      <c r="CE118" s="77">
        <v>0</v>
      </c>
      <c r="CF118" s="77">
        <v>0</v>
      </c>
      <c r="CG118" s="77">
        <v>0</v>
      </c>
      <c r="CH118" s="77">
        <v>0</v>
      </c>
      <c r="CI118" s="77">
        <v>0</v>
      </c>
      <c r="CJ118" s="77">
        <v>0</v>
      </c>
      <c r="CK118" s="77">
        <v>0</v>
      </c>
      <c r="CL118" s="77">
        <v>0</v>
      </c>
      <c r="CM118" s="77">
        <v>0</v>
      </c>
      <c r="CN118" s="77">
        <v>0</v>
      </c>
      <c r="CO118" s="77">
        <v>0</v>
      </c>
      <c r="CP118" s="77">
        <v>0</v>
      </c>
      <c r="CQ118" s="77">
        <v>0</v>
      </c>
      <c r="CR118" s="77">
        <v>0</v>
      </c>
      <c r="CS118" s="77">
        <v>0</v>
      </c>
      <c r="CT118" s="77">
        <v>0</v>
      </c>
      <c r="CU118" s="77">
        <v>0</v>
      </c>
      <c r="CV118" s="77">
        <v>0</v>
      </c>
      <c r="CW118" s="77">
        <v>0</v>
      </c>
      <c r="CX118" s="77">
        <v>0</v>
      </c>
      <c r="CY118" s="77">
        <v>0</v>
      </c>
      <c r="CZ118" s="77">
        <v>0</v>
      </c>
      <c r="DA118" s="77">
        <v>0</v>
      </c>
      <c r="DB118" s="77">
        <v>0</v>
      </c>
      <c r="DC118" s="77">
        <v>0</v>
      </c>
      <c r="DD118" s="77">
        <v>0</v>
      </c>
      <c r="DE118" s="77">
        <v>0</v>
      </c>
      <c r="DF118" s="77">
        <v>0</v>
      </c>
      <c r="DG118" s="77">
        <v>0</v>
      </c>
      <c r="DH118" s="77">
        <v>0</v>
      </c>
      <c r="DI118" s="77">
        <v>0</v>
      </c>
      <c r="DJ118" s="77">
        <v>0</v>
      </c>
      <c r="DK118" s="77">
        <v>0</v>
      </c>
      <c r="DL118" s="77">
        <v>0</v>
      </c>
      <c r="DM118" s="77">
        <v>0</v>
      </c>
      <c r="DN118" s="77">
        <v>0</v>
      </c>
      <c r="DO118" s="77">
        <v>0</v>
      </c>
      <c r="DP118" s="77">
        <v>0</v>
      </c>
      <c r="DQ118" s="77">
        <v>0</v>
      </c>
      <c r="DR118" s="77">
        <v>0</v>
      </c>
      <c r="DS118" s="77">
        <v>0</v>
      </c>
      <c r="DT118" s="77">
        <v>0</v>
      </c>
      <c r="DU118" s="77">
        <v>0</v>
      </c>
      <c r="DV118" s="77">
        <v>0</v>
      </c>
      <c r="DW118" s="77">
        <v>0</v>
      </c>
      <c r="DX118" s="77">
        <v>0</v>
      </c>
      <c r="DY118" s="77">
        <v>0</v>
      </c>
      <c r="DZ118" s="77">
        <v>0</v>
      </c>
      <c r="EA118" s="77">
        <v>0</v>
      </c>
      <c r="EB118" s="77">
        <v>0</v>
      </c>
      <c r="EC118" s="77">
        <v>0</v>
      </c>
    </row>
    <row r="119" spans="1:133" x14ac:dyDescent="0.35">
      <c r="A119" s="79" t="s">
        <v>315</v>
      </c>
      <c r="B119" s="112" t="s">
        <v>180</v>
      </c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81">
        <v>82.499999999999915</v>
      </c>
      <c r="BO119" s="81">
        <v>-346.60000000000008</v>
      </c>
      <c r="BP119" s="81">
        <v>799.4</v>
      </c>
      <c r="BQ119" s="81">
        <v>-276.39999999999981</v>
      </c>
      <c r="BR119" s="81">
        <v>-572.19999999999993</v>
      </c>
      <c r="BS119" s="81">
        <v>-593.80000000000018</v>
      </c>
      <c r="BT119" s="81">
        <v>-1173.6999999999998</v>
      </c>
      <c r="BU119" s="81">
        <v>-464.09999999999991</v>
      </c>
      <c r="BV119" s="81">
        <v>-746.7</v>
      </c>
      <c r="BW119" s="81">
        <v>-2132.8000000000002</v>
      </c>
      <c r="BX119" s="81">
        <v>-1979</v>
      </c>
      <c r="BY119" s="81">
        <v>-5.5000000000001705</v>
      </c>
      <c r="BZ119" s="81">
        <v>-608.89999999999986</v>
      </c>
      <c r="CA119" s="81">
        <v>-588.90000000000009</v>
      </c>
      <c r="CB119" s="81">
        <v>-1887.1999999999998</v>
      </c>
      <c r="CC119" s="81">
        <v>-197.29999999999984</v>
      </c>
      <c r="CD119" s="81">
        <v>-1799.1999999999989</v>
      </c>
      <c r="CE119" s="81">
        <v>-1069.2000000000003</v>
      </c>
      <c r="CF119" s="81">
        <v>-1332.4</v>
      </c>
      <c r="CG119" s="81">
        <v>-738.20000000000061</v>
      </c>
      <c r="CH119" s="81">
        <v>-1531.5</v>
      </c>
      <c r="CI119" s="81">
        <v>-505.99999999999989</v>
      </c>
      <c r="CJ119" s="81">
        <v>-1893.3</v>
      </c>
      <c r="CK119" s="81">
        <v>-1064.6999999999998</v>
      </c>
      <c r="CL119" s="81">
        <v>-1574.2000000000005</v>
      </c>
      <c r="CM119" s="81">
        <v>-1654.3999999999999</v>
      </c>
      <c r="CN119" s="81">
        <v>-1778.1000000000001</v>
      </c>
      <c r="CO119" s="81">
        <v>-1473.0000000000002</v>
      </c>
      <c r="CP119" s="81">
        <v>-1744.9681127100002</v>
      </c>
      <c r="CQ119" s="81">
        <v>-1665.2653874499999</v>
      </c>
      <c r="CR119" s="81">
        <v>-2646.2670115599999</v>
      </c>
      <c r="CS119" s="81">
        <v>-1607.9078324700006</v>
      </c>
      <c r="CT119" s="81">
        <v>-1142.4504828300003</v>
      </c>
      <c r="CU119" s="81">
        <v>-1193.8144877900004</v>
      </c>
      <c r="CV119" s="81">
        <v>-2073.8384887900002</v>
      </c>
      <c r="CW119" s="81">
        <v>-1745.9132219400003</v>
      </c>
      <c r="CX119" s="81">
        <v>15.318181950000394</v>
      </c>
      <c r="CY119" s="81">
        <v>-2624.3659362499998</v>
      </c>
      <c r="CZ119" s="81">
        <v>-1737.7835336900002</v>
      </c>
      <c r="DA119" s="81">
        <v>-1117.3491936400001</v>
      </c>
      <c r="DB119" s="81">
        <v>-937.43759396999963</v>
      </c>
      <c r="DC119" s="81">
        <v>683.92195916000037</v>
      </c>
      <c r="DD119" s="81">
        <v>-987.79714422000006</v>
      </c>
      <c r="DE119" s="81">
        <v>-2318.3351798099993</v>
      </c>
      <c r="DF119" s="81">
        <v>-2747.6450696999996</v>
      </c>
      <c r="DG119" s="81">
        <v>200.53492620999987</v>
      </c>
      <c r="DH119" s="81">
        <v>1100.0627859000001</v>
      </c>
      <c r="DI119" s="81">
        <v>-603.64884702999871</v>
      </c>
      <c r="DJ119" s="81">
        <v>-558.28931727999986</v>
      </c>
      <c r="DK119" s="81">
        <v>76.847022320000235</v>
      </c>
      <c r="DL119" s="81">
        <v>-969.58000382000057</v>
      </c>
      <c r="DM119" s="81">
        <v>-240.52520602000016</v>
      </c>
      <c r="DN119" s="81">
        <v>-660.8480079699998</v>
      </c>
      <c r="DO119" s="81">
        <v>-765.34707380999998</v>
      </c>
      <c r="DP119" s="81">
        <v>-3286.1376556499999</v>
      </c>
      <c r="DQ119" s="81">
        <v>-392.72705815999984</v>
      </c>
      <c r="DR119" s="81">
        <v>1006.0900971000001</v>
      </c>
      <c r="DS119" s="81">
        <v>-970.11445730999935</v>
      </c>
      <c r="DT119" s="81">
        <v>-1952.9697758300001</v>
      </c>
      <c r="DU119" s="81">
        <v>61.053181549999636</v>
      </c>
      <c r="DV119" s="81">
        <v>-2521.93203834</v>
      </c>
      <c r="DW119" s="81">
        <v>-294.9234470600004</v>
      </c>
      <c r="DX119" s="81">
        <v>-177.45716985999999</v>
      </c>
      <c r="DY119" s="81">
        <v>215.1197752799992</v>
      </c>
      <c r="DZ119" s="81">
        <v>1187.0105129100004</v>
      </c>
      <c r="EA119" s="81">
        <v>-930.29439229000059</v>
      </c>
      <c r="EB119" s="81">
        <v>-1337.1133227100004</v>
      </c>
      <c r="EC119" s="81">
        <v>-2626.5776351199997</v>
      </c>
    </row>
    <row r="120" spans="1:133" x14ac:dyDescent="0.35">
      <c r="A120" s="83" t="s">
        <v>316</v>
      </c>
      <c r="B120" s="114" t="s">
        <v>181</v>
      </c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77">
        <v>-483.8</v>
      </c>
      <c r="BO120" s="77">
        <v>-415</v>
      </c>
      <c r="BP120" s="77">
        <v>-135.4</v>
      </c>
      <c r="BQ120" s="77">
        <v>-225.1</v>
      </c>
      <c r="BR120" s="77">
        <v>-906</v>
      </c>
      <c r="BS120" s="77">
        <v>-591.70000000000005</v>
      </c>
      <c r="BT120" s="77">
        <v>-344</v>
      </c>
      <c r="BU120" s="77">
        <v>-564.79999999999995</v>
      </c>
      <c r="BV120" s="77">
        <v>-635.4</v>
      </c>
      <c r="BW120" s="77">
        <v>-1130</v>
      </c>
      <c r="BX120" s="77">
        <v>-741</v>
      </c>
      <c r="BY120" s="77">
        <v>-470.6</v>
      </c>
      <c r="BZ120" s="77">
        <v>-822.2</v>
      </c>
      <c r="CA120" s="77">
        <v>-758.5</v>
      </c>
      <c r="CB120" s="77">
        <v>-935.4</v>
      </c>
      <c r="CC120" s="77">
        <v>-968.80000000000007</v>
      </c>
      <c r="CD120" s="77">
        <v>-1583.3</v>
      </c>
      <c r="CE120" s="77">
        <v>-709.40000000000009</v>
      </c>
      <c r="CF120" s="77">
        <v>-850.2</v>
      </c>
      <c r="CG120" s="77">
        <v>-93.4</v>
      </c>
      <c r="CH120" s="77">
        <v>-1051.8</v>
      </c>
      <c r="CI120" s="77">
        <v>-917.1</v>
      </c>
      <c r="CJ120" s="77">
        <v>-996.2</v>
      </c>
      <c r="CK120" s="77">
        <v>-1164.5</v>
      </c>
      <c r="CL120" s="77">
        <v>-1124.7</v>
      </c>
      <c r="CM120" s="77">
        <v>-1169.5</v>
      </c>
      <c r="CN120" s="77">
        <v>-979.5</v>
      </c>
      <c r="CO120" s="77">
        <v>-698.4</v>
      </c>
      <c r="CP120" s="77">
        <v>-1194.9273046900003</v>
      </c>
      <c r="CQ120" s="77">
        <v>-1338.7801247699999</v>
      </c>
      <c r="CR120" s="77">
        <v>-1321.5320160000001</v>
      </c>
      <c r="CS120" s="77">
        <v>-701.98778947999995</v>
      </c>
      <c r="CT120" s="77">
        <v>-1198.5527511099999</v>
      </c>
      <c r="CU120" s="77">
        <v>-1219.7420666199998</v>
      </c>
      <c r="CV120" s="77">
        <v>-1101.5976885999999</v>
      </c>
      <c r="CW120" s="77">
        <v>-900.32666872000004</v>
      </c>
      <c r="CX120" s="77">
        <v>-605.33748815999991</v>
      </c>
      <c r="CY120" s="77">
        <v>-1984.6511955599999</v>
      </c>
      <c r="CZ120" s="77">
        <v>-1073.7857212599999</v>
      </c>
      <c r="DA120" s="77">
        <v>-906.39614903999984</v>
      </c>
      <c r="DB120" s="77">
        <v>-1073.4781481299999</v>
      </c>
      <c r="DC120" s="77">
        <v>-958.44380516999991</v>
      </c>
      <c r="DD120" s="77">
        <v>-1446.8764773000003</v>
      </c>
      <c r="DE120" s="77">
        <v>-470.76379750000001</v>
      </c>
      <c r="DF120" s="77">
        <v>-1939.0634524299999</v>
      </c>
      <c r="DG120" s="77">
        <v>-398.46048374999998</v>
      </c>
      <c r="DH120" s="77">
        <v>921.99477808999995</v>
      </c>
      <c r="DI120" s="77">
        <v>6.8643983199998502</v>
      </c>
      <c r="DJ120" s="77">
        <v>239.49371186999997</v>
      </c>
      <c r="DK120" s="77">
        <v>-438.71009906999996</v>
      </c>
      <c r="DL120" s="77">
        <v>-758.01398931000006</v>
      </c>
      <c r="DM120" s="77">
        <v>-1040.7352685399999</v>
      </c>
      <c r="DN120" s="77">
        <v>-443.65386032999999</v>
      </c>
      <c r="DO120" s="77">
        <v>-823.80308394999997</v>
      </c>
      <c r="DP120" s="77">
        <v>-552.63190470999996</v>
      </c>
      <c r="DQ120" s="77">
        <v>-303.73951131000001</v>
      </c>
      <c r="DR120" s="77">
        <v>-483.67638819000001</v>
      </c>
      <c r="DS120" s="77">
        <v>-688.38226645999998</v>
      </c>
      <c r="DT120" s="77">
        <v>47.2905701299999</v>
      </c>
      <c r="DU120" s="77">
        <v>-145.52759775000001</v>
      </c>
      <c r="DV120" s="77">
        <v>-1020.01706256</v>
      </c>
      <c r="DW120" s="77">
        <v>-504.83678443000002</v>
      </c>
      <c r="DX120" s="77">
        <v>-292.50100430999998</v>
      </c>
      <c r="DY120" s="77">
        <v>-184.1238563</v>
      </c>
      <c r="DZ120" s="77">
        <v>-378.61067217000004</v>
      </c>
      <c r="EA120" s="77">
        <v>-352.81583912000019</v>
      </c>
      <c r="EB120" s="77">
        <v>-486.31999396999993</v>
      </c>
      <c r="EC120" s="77">
        <v>-591.50588358999994</v>
      </c>
    </row>
    <row r="121" spans="1:133" x14ac:dyDescent="0.35">
      <c r="A121" s="83" t="s">
        <v>317</v>
      </c>
      <c r="B121" s="115" t="s">
        <v>182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77">
        <v>-72.599999999999994</v>
      </c>
      <c r="BO121" s="77">
        <v>-145.1</v>
      </c>
      <c r="BP121" s="77">
        <v>89.9</v>
      </c>
      <c r="BQ121" s="77">
        <v>-46</v>
      </c>
      <c r="BR121" s="77">
        <v>65.8</v>
      </c>
      <c r="BS121" s="77">
        <v>36.1</v>
      </c>
      <c r="BT121" s="77">
        <v>-217.1</v>
      </c>
      <c r="BU121" s="77">
        <v>257.8</v>
      </c>
      <c r="BV121" s="77">
        <v>475.9</v>
      </c>
      <c r="BW121" s="77">
        <v>256.2</v>
      </c>
      <c r="BX121" s="77">
        <v>356.6</v>
      </c>
      <c r="BY121" s="77">
        <v>329.9</v>
      </c>
      <c r="BZ121" s="77">
        <v>296.3</v>
      </c>
      <c r="CA121" s="77">
        <v>15.29999999999999</v>
      </c>
      <c r="CB121" s="77">
        <v>100.1</v>
      </c>
      <c r="CC121" s="77">
        <v>-514.70000000000005</v>
      </c>
      <c r="CD121" s="77">
        <v>-202.3</v>
      </c>
      <c r="CE121" s="77">
        <v>7.5000000000000036</v>
      </c>
      <c r="CF121" s="77">
        <v>64.7</v>
      </c>
      <c r="CG121" s="77">
        <v>692.8</v>
      </c>
      <c r="CH121" s="77">
        <v>231</v>
      </c>
      <c r="CI121" s="77">
        <v>245</v>
      </c>
      <c r="CJ121" s="77">
        <v>190.9</v>
      </c>
      <c r="CK121" s="77">
        <v>187.9</v>
      </c>
      <c r="CL121" s="77">
        <v>258.5</v>
      </c>
      <c r="CM121" s="77">
        <v>293</v>
      </c>
      <c r="CN121" s="77">
        <v>246.3</v>
      </c>
      <c r="CO121" s="77">
        <v>349.4</v>
      </c>
      <c r="CP121" s="77">
        <v>254.97693240000001</v>
      </c>
      <c r="CQ121" s="77">
        <v>136.66367389999999</v>
      </c>
      <c r="CR121" s="77">
        <v>199.48106464</v>
      </c>
      <c r="CS121" s="77">
        <v>100.00554432999999</v>
      </c>
      <c r="CT121" s="77">
        <v>22.22032003999999</v>
      </c>
      <c r="CU121" s="77">
        <v>61.050360010000006</v>
      </c>
      <c r="CV121" s="77">
        <v>55.00917166</v>
      </c>
      <c r="CW121" s="77">
        <v>-476.43655781999996</v>
      </c>
      <c r="CX121" s="77">
        <v>79.353101129999999</v>
      </c>
      <c r="CY121" s="77">
        <v>383.59533236999999</v>
      </c>
      <c r="CZ121" s="77">
        <v>18.325077109999981</v>
      </c>
      <c r="DA121" s="77">
        <v>-40.117643789999995</v>
      </c>
      <c r="DB121" s="77">
        <v>68.249758959999966</v>
      </c>
      <c r="DC121" s="77">
        <v>1034.0368078200001</v>
      </c>
      <c r="DD121" s="77">
        <v>-278.37706655</v>
      </c>
      <c r="DE121" s="77">
        <v>-88.856224179999984</v>
      </c>
      <c r="DF121" s="77">
        <v>-1624.73750935</v>
      </c>
      <c r="DG121" s="77">
        <v>-1335.98069369</v>
      </c>
      <c r="DH121" s="77">
        <v>383.75714728999998</v>
      </c>
      <c r="DI121" s="77">
        <v>-463.50133813000014</v>
      </c>
      <c r="DJ121" s="77">
        <v>-12.536235960000003</v>
      </c>
      <c r="DK121" s="77">
        <v>11.647747879999983</v>
      </c>
      <c r="DL121" s="77">
        <v>-171.25486172999999</v>
      </c>
      <c r="DM121" s="77">
        <v>7.240061879999999</v>
      </c>
      <c r="DN121" s="77">
        <v>-188.67872211</v>
      </c>
      <c r="DO121" s="77">
        <v>-121.7905868</v>
      </c>
      <c r="DP121" s="77">
        <v>118.95731185</v>
      </c>
      <c r="DQ121" s="77">
        <v>432.84375146999997</v>
      </c>
      <c r="DR121" s="77">
        <v>208.42851186999999</v>
      </c>
      <c r="DS121" s="77">
        <v>212.01838791</v>
      </c>
      <c r="DT121" s="77">
        <v>251.30425188000001</v>
      </c>
      <c r="DU121" s="77">
        <v>793.45043335000003</v>
      </c>
      <c r="DV121" s="77">
        <v>-275.93944923999999</v>
      </c>
      <c r="DW121" s="77">
        <v>487.97172393</v>
      </c>
      <c r="DX121" s="77">
        <v>-149.92851395</v>
      </c>
      <c r="DY121" s="77">
        <v>22.192485679999901</v>
      </c>
      <c r="DZ121" s="77">
        <v>375.90802813999994</v>
      </c>
      <c r="EA121" s="77">
        <v>-1604.53311532</v>
      </c>
      <c r="EB121" s="77">
        <v>188.1965884</v>
      </c>
      <c r="EC121" s="77">
        <v>169.64133919</v>
      </c>
    </row>
    <row r="122" spans="1:133" x14ac:dyDescent="0.35">
      <c r="A122" s="83" t="s">
        <v>318</v>
      </c>
      <c r="B122" s="116" t="s">
        <v>63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77">
        <v>0</v>
      </c>
      <c r="BO122" s="77">
        <v>0</v>
      </c>
      <c r="BP122" s="77">
        <v>0</v>
      </c>
      <c r="BQ122" s="77">
        <v>0</v>
      </c>
      <c r="BR122" s="77">
        <v>19.899999999999999</v>
      </c>
      <c r="BS122" s="77">
        <v>179.4</v>
      </c>
      <c r="BT122" s="77">
        <v>59.6</v>
      </c>
      <c r="BU122" s="77">
        <v>57.9</v>
      </c>
      <c r="BV122" s="77">
        <v>92.2</v>
      </c>
      <c r="BW122" s="77">
        <v>14.4</v>
      </c>
      <c r="BX122" s="77">
        <v>56.7</v>
      </c>
      <c r="BY122" s="77">
        <v>12.4</v>
      </c>
      <c r="BZ122" s="77">
        <v>119.69999999999999</v>
      </c>
      <c r="CA122" s="77">
        <v>29.1</v>
      </c>
      <c r="CB122" s="77">
        <v>96.8</v>
      </c>
      <c r="CC122" s="77">
        <v>-520</v>
      </c>
      <c r="CD122" s="77">
        <v>-247.6</v>
      </c>
      <c r="CE122" s="77">
        <v>-21.7</v>
      </c>
      <c r="CF122" s="77">
        <v>27.200000000000003</v>
      </c>
      <c r="CG122" s="77">
        <v>573</v>
      </c>
      <c r="CH122" s="77">
        <v>119</v>
      </c>
      <c r="CI122" s="77">
        <v>74.599999999999994</v>
      </c>
      <c r="CJ122" s="77">
        <v>78.5</v>
      </c>
      <c r="CK122" s="77">
        <v>57</v>
      </c>
      <c r="CL122" s="77">
        <v>107.1</v>
      </c>
      <c r="CM122" s="77">
        <v>164.1</v>
      </c>
      <c r="CN122" s="77">
        <v>109.8</v>
      </c>
      <c r="CO122" s="77">
        <v>202.7</v>
      </c>
      <c r="CP122" s="77">
        <v>80.240532399999992</v>
      </c>
      <c r="CQ122" s="77">
        <v>12.761673899999996</v>
      </c>
      <c r="CR122" s="77">
        <v>70.482064640000004</v>
      </c>
      <c r="CS122" s="77">
        <v>24.71104433</v>
      </c>
      <c r="CT122" s="77">
        <v>92.722083519999998</v>
      </c>
      <c r="CU122" s="77">
        <v>98.023243190000002</v>
      </c>
      <c r="CV122" s="77">
        <v>112.47704358</v>
      </c>
      <c r="CW122" s="77">
        <v>-441.60217270999999</v>
      </c>
      <c r="CX122" s="77">
        <v>-4.1892588800000006</v>
      </c>
      <c r="CY122" s="77">
        <v>100.49488334</v>
      </c>
      <c r="CZ122" s="77">
        <v>81.455140969999988</v>
      </c>
      <c r="DA122" s="77">
        <v>2.5721572099999994</v>
      </c>
      <c r="DB122" s="77">
        <v>171.46741368999997</v>
      </c>
      <c r="DC122" s="77">
        <v>119.14223979</v>
      </c>
      <c r="DD122" s="77">
        <v>29.033775819999999</v>
      </c>
      <c r="DE122" s="77">
        <v>122.57873191</v>
      </c>
      <c r="DF122" s="77">
        <v>-5.3633006399999985</v>
      </c>
      <c r="DG122" s="77">
        <v>-42.829897979999998</v>
      </c>
      <c r="DH122" s="77">
        <v>334.33579358999998</v>
      </c>
      <c r="DI122" s="77">
        <v>-293.5302268800001</v>
      </c>
      <c r="DJ122" s="77">
        <v>24.242872479999999</v>
      </c>
      <c r="DK122" s="77">
        <v>34.242973509999999</v>
      </c>
      <c r="DL122" s="77">
        <v>43.293617210000001</v>
      </c>
      <c r="DM122" s="77">
        <v>30.699597670000003</v>
      </c>
      <c r="DN122" s="77">
        <v>-77.429611699999995</v>
      </c>
      <c r="DO122" s="77">
        <v>-16.435243230000001</v>
      </c>
      <c r="DP122" s="77">
        <v>124.13686032</v>
      </c>
      <c r="DQ122" s="77">
        <v>-40.167513059999997</v>
      </c>
      <c r="DR122" s="77">
        <v>146.16846684999999</v>
      </c>
      <c r="DS122" s="77">
        <v>56.36759756</v>
      </c>
      <c r="DT122" s="77">
        <v>122.2265537</v>
      </c>
      <c r="DU122" s="77">
        <v>475.66595324000002</v>
      </c>
      <c r="DV122" s="77">
        <v>99.149028180000002</v>
      </c>
      <c r="DW122" s="77">
        <v>94.670386329999999</v>
      </c>
      <c r="DX122" s="77">
        <v>52.042598839999997</v>
      </c>
      <c r="DY122" s="77">
        <v>206.87565461</v>
      </c>
      <c r="DZ122" s="77">
        <v>175.28294310999999</v>
      </c>
      <c r="EA122" s="77">
        <v>-1419.8176405700001</v>
      </c>
      <c r="EB122" s="77">
        <v>128.03492750999999</v>
      </c>
      <c r="EC122" s="77">
        <v>212.3074909</v>
      </c>
    </row>
    <row r="123" spans="1:133" x14ac:dyDescent="0.35">
      <c r="A123" s="83" t="s">
        <v>319</v>
      </c>
      <c r="B123" s="117" t="s">
        <v>183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77">
        <v>0</v>
      </c>
      <c r="BO123" s="77">
        <v>0</v>
      </c>
      <c r="BP123" s="77">
        <v>0</v>
      </c>
      <c r="BQ123" s="77">
        <v>0</v>
      </c>
      <c r="BR123" s="77">
        <v>19.899999999999999</v>
      </c>
      <c r="BS123" s="77">
        <v>179.4</v>
      </c>
      <c r="BT123" s="77">
        <v>59.6</v>
      </c>
      <c r="BU123" s="77">
        <v>57.9</v>
      </c>
      <c r="BV123" s="77">
        <v>92.2</v>
      </c>
      <c r="BW123" s="77">
        <v>14.4</v>
      </c>
      <c r="BX123" s="77">
        <v>56.7</v>
      </c>
      <c r="BY123" s="77">
        <v>12.4</v>
      </c>
      <c r="BZ123" s="77">
        <v>119.69999999999999</v>
      </c>
      <c r="CA123" s="77">
        <v>29.1</v>
      </c>
      <c r="CB123" s="77">
        <v>96.8</v>
      </c>
      <c r="CC123" s="77">
        <v>-520</v>
      </c>
      <c r="CD123" s="77">
        <v>-247.6</v>
      </c>
      <c r="CE123" s="77">
        <v>-21.7</v>
      </c>
      <c r="CF123" s="77">
        <v>27.200000000000003</v>
      </c>
      <c r="CG123" s="77">
        <v>573</v>
      </c>
      <c r="CH123" s="77">
        <v>119</v>
      </c>
      <c r="CI123" s="77">
        <v>74.599999999999994</v>
      </c>
      <c r="CJ123" s="77">
        <v>78.5</v>
      </c>
      <c r="CK123" s="77">
        <v>57</v>
      </c>
      <c r="CL123" s="77">
        <v>107.1</v>
      </c>
      <c r="CM123" s="77">
        <v>164.1</v>
      </c>
      <c r="CN123" s="77">
        <v>109.8</v>
      </c>
      <c r="CO123" s="77">
        <v>202.7</v>
      </c>
      <c r="CP123" s="77">
        <v>80.240532399999992</v>
      </c>
      <c r="CQ123" s="77">
        <v>12.761673899999996</v>
      </c>
      <c r="CR123" s="77">
        <v>70.482064640000004</v>
      </c>
      <c r="CS123" s="77">
        <v>24.71104433</v>
      </c>
      <c r="CT123" s="77">
        <v>92.722083519999998</v>
      </c>
      <c r="CU123" s="77">
        <v>98.023243190000002</v>
      </c>
      <c r="CV123" s="77">
        <v>112.47704358</v>
      </c>
      <c r="CW123" s="77">
        <v>-441.60217270999999</v>
      </c>
      <c r="CX123" s="77">
        <v>-4.1892588800000006</v>
      </c>
      <c r="CY123" s="77">
        <v>100.49488334</v>
      </c>
      <c r="CZ123" s="77">
        <v>81.455140969999988</v>
      </c>
      <c r="DA123" s="77">
        <v>2.5721572099999994</v>
      </c>
      <c r="DB123" s="77">
        <v>171.46741368999997</v>
      </c>
      <c r="DC123" s="77">
        <v>119.14223979</v>
      </c>
      <c r="DD123" s="77">
        <v>29.033775819999999</v>
      </c>
      <c r="DE123" s="77">
        <v>122.57873191</v>
      </c>
      <c r="DF123" s="77">
        <v>-5.3633006399999985</v>
      </c>
      <c r="DG123" s="77">
        <v>-42.829897979999998</v>
      </c>
      <c r="DH123" s="77">
        <v>334.33579358999998</v>
      </c>
      <c r="DI123" s="77">
        <v>-293.5302268800001</v>
      </c>
      <c r="DJ123" s="77">
        <v>24.242872479999999</v>
      </c>
      <c r="DK123" s="77">
        <v>34.242973509999999</v>
      </c>
      <c r="DL123" s="77">
        <v>43.293617210000001</v>
      </c>
      <c r="DM123" s="77">
        <v>30.699597670000003</v>
      </c>
      <c r="DN123" s="77">
        <v>-77.429611699999995</v>
      </c>
      <c r="DO123" s="77">
        <v>-16.435243230000001</v>
      </c>
      <c r="DP123" s="77">
        <v>124.13686032</v>
      </c>
      <c r="DQ123" s="77">
        <v>-40.167513059999997</v>
      </c>
      <c r="DR123" s="77">
        <v>146.16846684999999</v>
      </c>
      <c r="DS123" s="77">
        <v>56.36759756</v>
      </c>
      <c r="DT123" s="77">
        <v>122.2265537</v>
      </c>
      <c r="DU123" s="77">
        <v>475.66595324000002</v>
      </c>
      <c r="DV123" s="77">
        <v>99.149028180000002</v>
      </c>
      <c r="DW123" s="77">
        <v>94.670386329999999</v>
      </c>
      <c r="DX123" s="77">
        <v>52.042598839999997</v>
      </c>
      <c r="DY123" s="77">
        <v>206.87565461</v>
      </c>
      <c r="DZ123" s="77">
        <v>175.28294310999999</v>
      </c>
      <c r="EA123" s="77">
        <v>-1419.8176405700001</v>
      </c>
      <c r="EB123" s="77">
        <v>128.03492750999999</v>
      </c>
      <c r="EC123" s="77">
        <v>212.3074909</v>
      </c>
    </row>
    <row r="124" spans="1:133" x14ac:dyDescent="0.35">
      <c r="A124" s="83" t="s">
        <v>320</v>
      </c>
      <c r="B124" s="119" t="s">
        <v>64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77">
        <v>0</v>
      </c>
      <c r="BO124" s="77">
        <v>0</v>
      </c>
      <c r="BP124" s="77">
        <v>0</v>
      </c>
      <c r="BQ124" s="77">
        <v>0</v>
      </c>
      <c r="BR124" s="77">
        <v>19.899999999999999</v>
      </c>
      <c r="BS124" s="77">
        <v>179.4</v>
      </c>
      <c r="BT124" s="77">
        <v>59.6</v>
      </c>
      <c r="BU124" s="77">
        <v>57.9</v>
      </c>
      <c r="BV124" s="77">
        <v>92.2</v>
      </c>
      <c r="BW124" s="77">
        <v>14.4</v>
      </c>
      <c r="BX124" s="77">
        <v>56.7</v>
      </c>
      <c r="BY124" s="77">
        <v>12.4</v>
      </c>
      <c r="BZ124" s="77">
        <v>119.69999999999999</v>
      </c>
      <c r="CA124" s="77">
        <v>29.1</v>
      </c>
      <c r="CB124" s="77">
        <v>96.8</v>
      </c>
      <c r="CC124" s="77">
        <v>-520</v>
      </c>
      <c r="CD124" s="77">
        <v>-247.6</v>
      </c>
      <c r="CE124" s="77">
        <v>-21.7</v>
      </c>
      <c r="CF124" s="77">
        <v>27.200000000000003</v>
      </c>
      <c r="CG124" s="77">
        <v>573</v>
      </c>
      <c r="CH124" s="77">
        <v>119</v>
      </c>
      <c r="CI124" s="77">
        <v>74.599999999999994</v>
      </c>
      <c r="CJ124" s="77">
        <v>78.5</v>
      </c>
      <c r="CK124" s="77">
        <v>57</v>
      </c>
      <c r="CL124" s="77">
        <v>107.1</v>
      </c>
      <c r="CM124" s="77">
        <v>164.1</v>
      </c>
      <c r="CN124" s="77">
        <v>109.8</v>
      </c>
      <c r="CO124" s="77">
        <v>202.7</v>
      </c>
      <c r="CP124" s="77">
        <v>80.240532399999992</v>
      </c>
      <c r="CQ124" s="77">
        <v>12.761673899999996</v>
      </c>
      <c r="CR124" s="77">
        <v>70.482064640000004</v>
      </c>
      <c r="CS124" s="77">
        <v>24.71104433</v>
      </c>
      <c r="CT124" s="77">
        <v>92.722083519999998</v>
      </c>
      <c r="CU124" s="77">
        <v>98.023243190000002</v>
      </c>
      <c r="CV124" s="77">
        <v>112.47704358</v>
      </c>
      <c r="CW124" s="77">
        <v>-441.60217270999999</v>
      </c>
      <c r="CX124" s="77">
        <v>-4.1892588800000006</v>
      </c>
      <c r="CY124" s="77">
        <v>100.49488334</v>
      </c>
      <c r="CZ124" s="77">
        <v>81.455140969999988</v>
      </c>
      <c r="DA124" s="77">
        <v>2.5721572099999994</v>
      </c>
      <c r="DB124" s="77">
        <v>171.46741368999997</v>
      </c>
      <c r="DC124" s="77">
        <v>119.14223979</v>
      </c>
      <c r="DD124" s="77">
        <v>29.033775819999999</v>
      </c>
      <c r="DE124" s="77">
        <v>122.57873191</v>
      </c>
      <c r="DF124" s="77">
        <v>-5.3633006399999985</v>
      </c>
      <c r="DG124" s="77">
        <v>-42.829897979999998</v>
      </c>
      <c r="DH124" s="77">
        <v>334.33579358999998</v>
      </c>
      <c r="DI124" s="77">
        <v>-293.5302268800001</v>
      </c>
      <c r="DJ124" s="77">
        <v>24.242872479999999</v>
      </c>
      <c r="DK124" s="77">
        <v>34.242973509999999</v>
      </c>
      <c r="DL124" s="77">
        <v>43.293617210000001</v>
      </c>
      <c r="DM124" s="77">
        <v>30.699597670000003</v>
      </c>
      <c r="DN124" s="77">
        <v>-77.429611699999995</v>
      </c>
      <c r="DO124" s="77">
        <v>-16.435243230000001</v>
      </c>
      <c r="DP124" s="77">
        <v>124.13686032</v>
      </c>
      <c r="DQ124" s="77">
        <v>-40.167513059999997</v>
      </c>
      <c r="DR124" s="77">
        <v>146.16846684999999</v>
      </c>
      <c r="DS124" s="77">
        <v>56.36759756</v>
      </c>
      <c r="DT124" s="77">
        <v>122.2265537</v>
      </c>
      <c r="DU124" s="77">
        <v>475.66595324000002</v>
      </c>
      <c r="DV124" s="77">
        <v>99.149028180000002</v>
      </c>
      <c r="DW124" s="77">
        <v>94.670386329999999</v>
      </c>
      <c r="DX124" s="77">
        <v>52.042598839999997</v>
      </c>
      <c r="DY124" s="77">
        <v>206.87565461</v>
      </c>
      <c r="DZ124" s="77">
        <v>175.28294310999999</v>
      </c>
      <c r="EA124" s="77">
        <v>-1419.8176405700001</v>
      </c>
      <c r="EB124" s="77">
        <v>128.03492750999999</v>
      </c>
      <c r="EC124" s="77">
        <v>212.3074909</v>
      </c>
    </row>
    <row r="125" spans="1:133" ht="17.25" customHeight="1" x14ac:dyDescent="0.35">
      <c r="A125" s="83" t="s">
        <v>321</v>
      </c>
      <c r="B125" s="131" t="s">
        <v>65</v>
      </c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  <c r="BG125" s="131"/>
      <c r="BH125" s="131"/>
      <c r="BI125" s="131"/>
      <c r="BJ125" s="131"/>
      <c r="BK125" s="131"/>
      <c r="BL125" s="131"/>
      <c r="BM125" s="131"/>
      <c r="BN125" s="77">
        <v>0</v>
      </c>
      <c r="BO125" s="77">
        <v>0</v>
      </c>
      <c r="BP125" s="77">
        <v>0</v>
      </c>
      <c r="BQ125" s="77">
        <v>0</v>
      </c>
      <c r="BR125" s="77">
        <v>0</v>
      </c>
      <c r="BS125" s="77">
        <v>0</v>
      </c>
      <c r="BT125" s="77">
        <v>0</v>
      </c>
      <c r="BU125" s="77">
        <v>0</v>
      </c>
      <c r="BV125" s="77">
        <v>0</v>
      </c>
      <c r="BW125" s="77">
        <v>0</v>
      </c>
      <c r="BX125" s="77">
        <v>0</v>
      </c>
      <c r="BY125" s="77">
        <v>0</v>
      </c>
      <c r="BZ125" s="77">
        <v>0</v>
      </c>
      <c r="CA125" s="77">
        <v>0</v>
      </c>
      <c r="CB125" s="77">
        <v>0</v>
      </c>
      <c r="CC125" s="77">
        <v>0</v>
      </c>
      <c r="CD125" s="77">
        <v>0</v>
      </c>
      <c r="CE125" s="77">
        <v>0</v>
      </c>
      <c r="CF125" s="77">
        <v>0</v>
      </c>
      <c r="CG125" s="77">
        <v>0</v>
      </c>
      <c r="CH125" s="77">
        <v>0</v>
      </c>
      <c r="CI125" s="77">
        <v>0</v>
      </c>
      <c r="CJ125" s="77">
        <v>0</v>
      </c>
      <c r="CK125" s="77">
        <v>0</v>
      </c>
      <c r="CL125" s="77">
        <v>0</v>
      </c>
      <c r="CM125" s="77">
        <v>0</v>
      </c>
      <c r="CN125" s="77">
        <v>0</v>
      </c>
      <c r="CO125" s="77">
        <v>0</v>
      </c>
      <c r="CP125" s="77">
        <v>0</v>
      </c>
      <c r="CQ125" s="77">
        <v>0</v>
      </c>
      <c r="CR125" s="77">
        <v>0</v>
      </c>
      <c r="CS125" s="77">
        <v>0</v>
      </c>
      <c r="CT125" s="77">
        <v>0</v>
      </c>
      <c r="CU125" s="77">
        <v>0</v>
      </c>
      <c r="CV125" s="77">
        <v>0</v>
      </c>
      <c r="CW125" s="77">
        <v>0</v>
      </c>
      <c r="CX125" s="77">
        <v>0</v>
      </c>
      <c r="CY125" s="77">
        <v>0</v>
      </c>
      <c r="CZ125" s="77">
        <v>0</v>
      </c>
      <c r="DA125" s="77">
        <v>0</v>
      </c>
      <c r="DB125" s="77">
        <v>0</v>
      </c>
      <c r="DC125" s="77">
        <v>0</v>
      </c>
      <c r="DD125" s="77">
        <v>0</v>
      </c>
      <c r="DE125" s="77">
        <v>0</v>
      </c>
      <c r="DF125" s="77">
        <v>0</v>
      </c>
      <c r="DG125" s="77">
        <v>0</v>
      </c>
      <c r="DH125" s="77">
        <v>0</v>
      </c>
      <c r="DI125" s="77">
        <v>0</v>
      </c>
      <c r="DJ125" s="77">
        <v>0</v>
      </c>
      <c r="DK125" s="77">
        <v>0</v>
      </c>
      <c r="DL125" s="77">
        <v>0</v>
      </c>
      <c r="DM125" s="77">
        <v>0</v>
      </c>
      <c r="DN125" s="77">
        <v>0</v>
      </c>
      <c r="DO125" s="77">
        <v>0</v>
      </c>
      <c r="DP125" s="77">
        <v>0</v>
      </c>
      <c r="DQ125" s="77">
        <v>0</v>
      </c>
      <c r="DR125" s="77">
        <v>0</v>
      </c>
      <c r="DS125" s="77">
        <v>0</v>
      </c>
      <c r="DT125" s="77">
        <v>0</v>
      </c>
      <c r="DU125" s="77">
        <v>0</v>
      </c>
      <c r="DV125" s="77">
        <v>0</v>
      </c>
      <c r="DW125" s="77">
        <v>0</v>
      </c>
      <c r="DX125" s="77">
        <v>0</v>
      </c>
      <c r="DY125" s="77">
        <v>0</v>
      </c>
      <c r="DZ125" s="77">
        <v>0</v>
      </c>
      <c r="EA125" s="77">
        <v>0</v>
      </c>
      <c r="EB125" s="77">
        <v>0</v>
      </c>
      <c r="EC125" s="77">
        <v>0</v>
      </c>
    </row>
    <row r="126" spans="1:133" x14ac:dyDescent="0.35">
      <c r="A126" s="83" t="s">
        <v>322</v>
      </c>
      <c r="B126" s="119" t="s">
        <v>66</v>
      </c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77">
        <v>0</v>
      </c>
      <c r="BO126" s="77">
        <v>0</v>
      </c>
      <c r="BP126" s="77">
        <v>0</v>
      </c>
      <c r="BQ126" s="77">
        <v>0</v>
      </c>
      <c r="BR126" s="77">
        <v>0</v>
      </c>
      <c r="BS126" s="77">
        <v>0</v>
      </c>
      <c r="BT126" s="77">
        <v>0</v>
      </c>
      <c r="BU126" s="77">
        <v>0</v>
      </c>
      <c r="BV126" s="77">
        <v>0</v>
      </c>
      <c r="BW126" s="77">
        <v>0</v>
      </c>
      <c r="BX126" s="77">
        <v>0</v>
      </c>
      <c r="BY126" s="77">
        <v>0</v>
      </c>
      <c r="BZ126" s="77">
        <v>0</v>
      </c>
      <c r="CA126" s="77">
        <v>0</v>
      </c>
      <c r="CB126" s="77">
        <v>0</v>
      </c>
      <c r="CC126" s="77">
        <v>0</v>
      </c>
      <c r="CD126" s="77">
        <v>0</v>
      </c>
      <c r="CE126" s="77">
        <v>0</v>
      </c>
      <c r="CF126" s="77">
        <v>0</v>
      </c>
      <c r="CG126" s="77">
        <v>0</v>
      </c>
      <c r="CH126" s="77">
        <v>0</v>
      </c>
      <c r="CI126" s="77">
        <v>0</v>
      </c>
      <c r="CJ126" s="77">
        <v>0</v>
      </c>
      <c r="CK126" s="77">
        <v>0</v>
      </c>
      <c r="CL126" s="77">
        <v>0</v>
      </c>
      <c r="CM126" s="77">
        <v>0</v>
      </c>
      <c r="CN126" s="77">
        <v>0</v>
      </c>
      <c r="CO126" s="77">
        <v>0</v>
      </c>
      <c r="CP126" s="77">
        <v>0</v>
      </c>
      <c r="CQ126" s="77">
        <v>0</v>
      </c>
      <c r="CR126" s="77">
        <v>0</v>
      </c>
      <c r="CS126" s="77">
        <v>0</v>
      </c>
      <c r="CT126" s="77">
        <v>0</v>
      </c>
      <c r="CU126" s="77">
        <v>0</v>
      </c>
      <c r="CV126" s="77">
        <v>0</v>
      </c>
      <c r="CW126" s="77">
        <v>0</v>
      </c>
      <c r="CX126" s="77">
        <v>0</v>
      </c>
      <c r="CY126" s="77">
        <v>0</v>
      </c>
      <c r="CZ126" s="77">
        <v>0</v>
      </c>
      <c r="DA126" s="77">
        <v>0</v>
      </c>
      <c r="DB126" s="77">
        <v>0</v>
      </c>
      <c r="DC126" s="77">
        <v>0</v>
      </c>
      <c r="DD126" s="77">
        <v>0</v>
      </c>
      <c r="DE126" s="77">
        <v>0</v>
      </c>
      <c r="DF126" s="77">
        <v>0</v>
      </c>
      <c r="DG126" s="77">
        <v>0</v>
      </c>
      <c r="DH126" s="77">
        <v>0</v>
      </c>
      <c r="DI126" s="77">
        <v>0</v>
      </c>
      <c r="DJ126" s="77">
        <v>0</v>
      </c>
      <c r="DK126" s="77">
        <v>0</v>
      </c>
      <c r="DL126" s="77">
        <v>0</v>
      </c>
      <c r="DM126" s="77">
        <v>0</v>
      </c>
      <c r="DN126" s="77">
        <v>0</v>
      </c>
      <c r="DO126" s="77">
        <v>0</v>
      </c>
      <c r="DP126" s="77">
        <v>0</v>
      </c>
      <c r="DQ126" s="77">
        <v>0</v>
      </c>
      <c r="DR126" s="77">
        <v>0</v>
      </c>
      <c r="DS126" s="77">
        <v>0</v>
      </c>
      <c r="DT126" s="77">
        <v>0</v>
      </c>
      <c r="DU126" s="77">
        <v>0</v>
      </c>
      <c r="DV126" s="77">
        <v>0</v>
      </c>
      <c r="DW126" s="77">
        <v>0</v>
      </c>
      <c r="DX126" s="77">
        <v>0</v>
      </c>
      <c r="DY126" s="77">
        <v>0</v>
      </c>
      <c r="DZ126" s="77">
        <v>0</v>
      </c>
      <c r="EA126" s="77">
        <v>0</v>
      </c>
      <c r="EB126" s="77">
        <v>0</v>
      </c>
      <c r="EC126" s="77">
        <v>0</v>
      </c>
    </row>
    <row r="127" spans="1:133" x14ac:dyDescent="0.35">
      <c r="A127" s="83" t="s">
        <v>323</v>
      </c>
      <c r="B127" s="19" t="s">
        <v>184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77">
        <v>0</v>
      </c>
      <c r="BO127" s="77">
        <v>0</v>
      </c>
      <c r="BP127" s="77">
        <v>0</v>
      </c>
      <c r="BQ127" s="77">
        <v>0</v>
      </c>
      <c r="BR127" s="77">
        <v>0</v>
      </c>
      <c r="BS127" s="77">
        <v>0</v>
      </c>
      <c r="BT127" s="77">
        <v>0</v>
      </c>
      <c r="BU127" s="77">
        <v>0</v>
      </c>
      <c r="BV127" s="77">
        <v>0</v>
      </c>
      <c r="BW127" s="77">
        <v>0</v>
      </c>
      <c r="BX127" s="77">
        <v>0</v>
      </c>
      <c r="BY127" s="77">
        <v>0</v>
      </c>
      <c r="BZ127" s="77">
        <v>0</v>
      </c>
      <c r="CA127" s="77">
        <v>0</v>
      </c>
      <c r="CB127" s="77">
        <v>0</v>
      </c>
      <c r="CC127" s="77">
        <v>0</v>
      </c>
      <c r="CD127" s="77">
        <v>0</v>
      </c>
      <c r="CE127" s="77">
        <v>0</v>
      </c>
      <c r="CF127" s="77">
        <v>0</v>
      </c>
      <c r="CG127" s="77">
        <v>0</v>
      </c>
      <c r="CH127" s="77">
        <v>0</v>
      </c>
      <c r="CI127" s="77">
        <v>0</v>
      </c>
      <c r="CJ127" s="77">
        <v>0</v>
      </c>
      <c r="CK127" s="77">
        <v>0</v>
      </c>
      <c r="CL127" s="77">
        <v>0</v>
      </c>
      <c r="CM127" s="77">
        <v>0</v>
      </c>
      <c r="CN127" s="77">
        <v>0</v>
      </c>
      <c r="CO127" s="77">
        <v>0</v>
      </c>
      <c r="CP127" s="77">
        <v>0</v>
      </c>
      <c r="CQ127" s="77">
        <v>0</v>
      </c>
      <c r="CR127" s="77">
        <v>0</v>
      </c>
      <c r="CS127" s="77">
        <v>0</v>
      </c>
      <c r="CT127" s="77">
        <v>0</v>
      </c>
      <c r="CU127" s="77">
        <v>0</v>
      </c>
      <c r="CV127" s="77">
        <v>0</v>
      </c>
      <c r="CW127" s="77">
        <v>0</v>
      </c>
      <c r="CX127" s="77">
        <v>0</v>
      </c>
      <c r="CY127" s="77">
        <v>0</v>
      </c>
      <c r="CZ127" s="77">
        <v>0</v>
      </c>
      <c r="DA127" s="77">
        <v>0</v>
      </c>
      <c r="DB127" s="77">
        <v>0</v>
      </c>
      <c r="DC127" s="77">
        <v>0</v>
      </c>
      <c r="DD127" s="77">
        <v>0</v>
      </c>
      <c r="DE127" s="77">
        <v>0</v>
      </c>
      <c r="DF127" s="77">
        <v>0</v>
      </c>
      <c r="DG127" s="77">
        <v>0</v>
      </c>
      <c r="DH127" s="77">
        <v>0</v>
      </c>
      <c r="DI127" s="77">
        <v>0</v>
      </c>
      <c r="DJ127" s="77">
        <v>0</v>
      </c>
      <c r="DK127" s="77">
        <v>0</v>
      </c>
      <c r="DL127" s="77">
        <v>0</v>
      </c>
      <c r="DM127" s="77">
        <v>0</v>
      </c>
      <c r="DN127" s="77">
        <v>0</v>
      </c>
      <c r="DO127" s="77">
        <v>0</v>
      </c>
      <c r="DP127" s="77">
        <v>0</v>
      </c>
      <c r="DQ127" s="77">
        <v>0</v>
      </c>
      <c r="DR127" s="77">
        <v>0</v>
      </c>
      <c r="DS127" s="77">
        <v>0</v>
      </c>
      <c r="DT127" s="77">
        <v>0</v>
      </c>
      <c r="DU127" s="77">
        <v>0</v>
      </c>
      <c r="DV127" s="77">
        <v>0</v>
      </c>
      <c r="DW127" s="77">
        <v>0</v>
      </c>
      <c r="DX127" s="77">
        <v>0</v>
      </c>
      <c r="DY127" s="77">
        <v>0</v>
      </c>
      <c r="DZ127" s="77">
        <v>0</v>
      </c>
      <c r="EA127" s="77">
        <v>0</v>
      </c>
      <c r="EB127" s="77">
        <v>0</v>
      </c>
      <c r="EC127" s="77">
        <v>0</v>
      </c>
    </row>
    <row r="128" spans="1:133" x14ac:dyDescent="0.35">
      <c r="A128" s="83" t="s">
        <v>324</v>
      </c>
      <c r="B128" s="116" t="s">
        <v>185</v>
      </c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77">
        <v>-72.599999999999994</v>
      </c>
      <c r="BO128" s="77">
        <v>-145.1</v>
      </c>
      <c r="BP128" s="77">
        <v>89.9</v>
      </c>
      <c r="BQ128" s="77">
        <v>-46</v>
      </c>
      <c r="BR128" s="77">
        <v>45.9</v>
      </c>
      <c r="BS128" s="77">
        <v>-143.30000000000001</v>
      </c>
      <c r="BT128" s="77">
        <v>-276.7</v>
      </c>
      <c r="BU128" s="77">
        <v>199.9</v>
      </c>
      <c r="BV128" s="77">
        <v>383.7</v>
      </c>
      <c r="BW128" s="77">
        <v>241.8</v>
      </c>
      <c r="BX128" s="77">
        <v>299.89999999999998</v>
      </c>
      <c r="BY128" s="77">
        <v>317.5</v>
      </c>
      <c r="BZ128" s="77">
        <v>176.60000000000002</v>
      </c>
      <c r="CA128" s="77">
        <v>-13.800000000000011</v>
      </c>
      <c r="CB128" s="77">
        <v>3.2999999999999972</v>
      </c>
      <c r="CC128" s="77">
        <v>5.3</v>
      </c>
      <c r="CD128" s="77">
        <v>45.3</v>
      </c>
      <c r="CE128" s="77">
        <v>29.200000000000003</v>
      </c>
      <c r="CF128" s="77">
        <v>37.5</v>
      </c>
      <c r="CG128" s="77">
        <v>119.79999999999998</v>
      </c>
      <c r="CH128" s="77">
        <v>112</v>
      </c>
      <c r="CI128" s="77">
        <v>170.4</v>
      </c>
      <c r="CJ128" s="77">
        <v>112.4</v>
      </c>
      <c r="CK128" s="77">
        <v>130.9</v>
      </c>
      <c r="CL128" s="77">
        <v>151.4</v>
      </c>
      <c r="CM128" s="77">
        <v>128.9</v>
      </c>
      <c r="CN128" s="77">
        <v>136.5</v>
      </c>
      <c r="CO128" s="77">
        <v>146.69999999999999</v>
      </c>
      <c r="CP128" s="77">
        <v>174.7364</v>
      </c>
      <c r="CQ128" s="77">
        <v>123.902</v>
      </c>
      <c r="CR128" s="77">
        <v>128.999</v>
      </c>
      <c r="CS128" s="77">
        <v>75.294499999999999</v>
      </c>
      <c r="CT128" s="77">
        <v>-70.501763480000008</v>
      </c>
      <c r="CU128" s="77">
        <v>-36.972883179999997</v>
      </c>
      <c r="CV128" s="77">
        <v>-57.46787192</v>
      </c>
      <c r="CW128" s="77">
        <v>-34.834385109999999</v>
      </c>
      <c r="CX128" s="77">
        <v>83.542360009999996</v>
      </c>
      <c r="CY128" s="77">
        <v>283.10044902999999</v>
      </c>
      <c r="CZ128" s="77">
        <v>-63.130063860000007</v>
      </c>
      <c r="DA128" s="77">
        <v>-42.689800999999996</v>
      </c>
      <c r="DB128" s="77">
        <v>-103.21765473000001</v>
      </c>
      <c r="DC128" s="77">
        <v>914.89456803000007</v>
      </c>
      <c r="DD128" s="77">
        <v>-307.41084237000001</v>
      </c>
      <c r="DE128" s="77">
        <v>-211.43495608999999</v>
      </c>
      <c r="DF128" s="77">
        <v>-1619.3742087099999</v>
      </c>
      <c r="DG128" s="77">
        <v>-1293.15079571</v>
      </c>
      <c r="DH128" s="77">
        <v>49.421353699999997</v>
      </c>
      <c r="DI128" s="77">
        <v>-169.97111125000001</v>
      </c>
      <c r="DJ128" s="77">
        <v>-36.779108440000002</v>
      </c>
      <c r="DK128" s="77">
        <v>-22.595225630000016</v>
      </c>
      <c r="DL128" s="77">
        <v>-214.54847894</v>
      </c>
      <c r="DM128" s="77">
        <v>-23.459535790000004</v>
      </c>
      <c r="DN128" s="77">
        <v>-111.24911041</v>
      </c>
      <c r="DO128" s="77">
        <v>-105.35534357</v>
      </c>
      <c r="DP128" s="77">
        <v>-5.1795484700000003</v>
      </c>
      <c r="DQ128" s="77">
        <v>473.01126453000001</v>
      </c>
      <c r="DR128" s="77">
        <v>62.26004502</v>
      </c>
      <c r="DS128" s="77">
        <v>155.65079034999999</v>
      </c>
      <c r="DT128" s="77">
        <v>129.07769818</v>
      </c>
      <c r="DU128" s="77">
        <v>317.78448011</v>
      </c>
      <c r="DV128" s="77">
        <v>-375.08847742</v>
      </c>
      <c r="DW128" s="77">
        <v>393.30133760000001</v>
      </c>
      <c r="DX128" s="77">
        <v>-201.97111279000001</v>
      </c>
      <c r="DY128" s="77">
        <v>-184.68316892999999</v>
      </c>
      <c r="DZ128" s="77">
        <v>200.62508502999998</v>
      </c>
      <c r="EA128" s="77">
        <v>-184.71547475</v>
      </c>
      <c r="EB128" s="77">
        <v>60.16166089</v>
      </c>
      <c r="EC128" s="77">
        <v>-42.666151709999994</v>
      </c>
    </row>
    <row r="129" spans="1:133" x14ac:dyDescent="0.35">
      <c r="A129" s="83" t="s">
        <v>325</v>
      </c>
      <c r="B129" s="117" t="s">
        <v>186</v>
      </c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77">
        <v>0</v>
      </c>
      <c r="BO129" s="77">
        <v>0</v>
      </c>
      <c r="BP129" s="77">
        <v>0</v>
      </c>
      <c r="BQ129" s="77">
        <v>0</v>
      </c>
      <c r="BR129" s="77">
        <v>0</v>
      </c>
      <c r="BS129" s="77">
        <v>0</v>
      </c>
      <c r="BT129" s="77">
        <v>0</v>
      </c>
      <c r="BU129" s="77">
        <v>0</v>
      </c>
      <c r="BV129" s="77">
        <v>0</v>
      </c>
      <c r="BW129" s="77">
        <v>0</v>
      </c>
      <c r="BX129" s="77">
        <v>0</v>
      </c>
      <c r="BY129" s="77">
        <v>0</v>
      </c>
      <c r="BZ129" s="77">
        <v>0</v>
      </c>
      <c r="CA129" s="77">
        <v>0</v>
      </c>
      <c r="CB129" s="77">
        <v>0</v>
      </c>
      <c r="CC129" s="77">
        <v>0</v>
      </c>
      <c r="CD129" s="77">
        <v>0</v>
      </c>
      <c r="CE129" s="77">
        <v>0</v>
      </c>
      <c r="CF129" s="77">
        <v>0</v>
      </c>
      <c r="CG129" s="77">
        <v>0</v>
      </c>
      <c r="CH129" s="77">
        <v>0</v>
      </c>
      <c r="CI129" s="77">
        <v>0</v>
      </c>
      <c r="CJ129" s="77">
        <v>0</v>
      </c>
      <c r="CK129" s="77">
        <v>0</v>
      </c>
      <c r="CL129" s="77">
        <v>0</v>
      </c>
      <c r="CM129" s="77">
        <v>0</v>
      </c>
      <c r="CN129" s="77">
        <v>0</v>
      </c>
      <c r="CO129" s="77">
        <v>0</v>
      </c>
      <c r="CP129" s="77">
        <v>0</v>
      </c>
      <c r="CQ129" s="77">
        <v>0</v>
      </c>
      <c r="CR129" s="77">
        <v>0</v>
      </c>
      <c r="CS129" s="77">
        <v>0</v>
      </c>
      <c r="CT129" s="77">
        <v>0</v>
      </c>
      <c r="CU129" s="77">
        <v>0</v>
      </c>
      <c r="CV129" s="77">
        <v>0</v>
      </c>
      <c r="CW129" s="77">
        <v>0</v>
      </c>
      <c r="CX129" s="77">
        <v>0</v>
      </c>
      <c r="CY129" s="77">
        <v>0</v>
      </c>
      <c r="CZ129" s="77">
        <v>0</v>
      </c>
      <c r="DA129" s="77">
        <v>0</v>
      </c>
      <c r="DB129" s="77">
        <v>0</v>
      </c>
      <c r="DC129" s="77">
        <v>0</v>
      </c>
      <c r="DD129" s="77">
        <v>0</v>
      </c>
      <c r="DE129" s="77">
        <v>0</v>
      </c>
      <c r="DF129" s="77">
        <v>0</v>
      </c>
      <c r="DG129" s="77">
        <v>0</v>
      </c>
      <c r="DH129" s="77">
        <v>0</v>
      </c>
      <c r="DI129" s="77">
        <v>0</v>
      </c>
      <c r="DJ129" s="77">
        <v>0</v>
      </c>
      <c r="DK129" s="77">
        <v>0</v>
      </c>
      <c r="DL129" s="77">
        <v>0</v>
      </c>
      <c r="DM129" s="77">
        <v>0</v>
      </c>
      <c r="DN129" s="77">
        <v>0</v>
      </c>
      <c r="DO129" s="77">
        <v>0</v>
      </c>
      <c r="DP129" s="77">
        <v>0</v>
      </c>
      <c r="DQ129" s="77">
        <v>0</v>
      </c>
      <c r="DR129" s="77">
        <v>0</v>
      </c>
      <c r="DS129" s="77">
        <v>0</v>
      </c>
      <c r="DT129" s="77">
        <v>0</v>
      </c>
      <c r="DU129" s="77">
        <v>0</v>
      </c>
      <c r="DV129" s="77">
        <v>0</v>
      </c>
      <c r="DW129" s="77">
        <v>0</v>
      </c>
      <c r="DX129" s="77">
        <v>0</v>
      </c>
      <c r="DY129" s="77">
        <v>0</v>
      </c>
      <c r="DZ129" s="77">
        <v>0</v>
      </c>
      <c r="EA129" s="77">
        <v>0</v>
      </c>
      <c r="EB129" s="77">
        <v>0</v>
      </c>
      <c r="EC129" s="77">
        <v>0</v>
      </c>
    </row>
    <row r="130" spans="1:133" x14ac:dyDescent="0.35">
      <c r="A130" s="83" t="s">
        <v>326</v>
      </c>
      <c r="B130" s="19" t="s">
        <v>187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77">
        <v>-72.599999999999994</v>
      </c>
      <c r="BO130" s="77">
        <v>-145.1</v>
      </c>
      <c r="BP130" s="77">
        <v>89.9</v>
      </c>
      <c r="BQ130" s="77">
        <v>-46</v>
      </c>
      <c r="BR130" s="77">
        <v>45.9</v>
      </c>
      <c r="BS130" s="77">
        <v>-143.30000000000001</v>
      </c>
      <c r="BT130" s="77">
        <v>-276.7</v>
      </c>
      <c r="BU130" s="77">
        <v>199.9</v>
      </c>
      <c r="BV130" s="77">
        <v>383.7</v>
      </c>
      <c r="BW130" s="77">
        <v>241.8</v>
      </c>
      <c r="BX130" s="77">
        <v>299.89999999999998</v>
      </c>
      <c r="BY130" s="77">
        <v>317.5</v>
      </c>
      <c r="BZ130" s="77">
        <v>176.60000000000002</v>
      </c>
      <c r="CA130" s="77">
        <v>-13.800000000000011</v>
      </c>
      <c r="CB130" s="77">
        <v>3.2999999999999972</v>
      </c>
      <c r="CC130" s="77">
        <v>5.3</v>
      </c>
      <c r="CD130" s="77">
        <v>45.3</v>
      </c>
      <c r="CE130" s="77">
        <v>29.200000000000003</v>
      </c>
      <c r="CF130" s="77">
        <v>37.5</v>
      </c>
      <c r="CG130" s="77">
        <v>119.79999999999998</v>
      </c>
      <c r="CH130" s="77">
        <v>112</v>
      </c>
      <c r="CI130" s="77">
        <v>170.4</v>
      </c>
      <c r="CJ130" s="77">
        <v>112.4</v>
      </c>
      <c r="CK130" s="77">
        <v>130.9</v>
      </c>
      <c r="CL130" s="77">
        <v>151.4</v>
      </c>
      <c r="CM130" s="77">
        <v>128.9</v>
      </c>
      <c r="CN130" s="77">
        <v>136.5</v>
      </c>
      <c r="CO130" s="77">
        <v>146.69999999999999</v>
      </c>
      <c r="CP130" s="77">
        <v>174.7364</v>
      </c>
      <c r="CQ130" s="77">
        <v>123.902</v>
      </c>
      <c r="CR130" s="77">
        <v>128.999</v>
      </c>
      <c r="CS130" s="77">
        <v>75.294499999999999</v>
      </c>
      <c r="CT130" s="77">
        <v>-70.501763480000008</v>
      </c>
      <c r="CU130" s="77">
        <v>-36.972883179999997</v>
      </c>
      <c r="CV130" s="77">
        <v>-57.46787192</v>
      </c>
      <c r="CW130" s="77">
        <v>-34.834385109999999</v>
      </c>
      <c r="CX130" s="77">
        <v>83.542360009999996</v>
      </c>
      <c r="CY130" s="77">
        <v>283.10044902999999</v>
      </c>
      <c r="CZ130" s="77">
        <v>-63.130063860000007</v>
      </c>
      <c r="DA130" s="77">
        <v>-42.689800999999996</v>
      </c>
      <c r="DB130" s="77">
        <v>-103.21765473000001</v>
      </c>
      <c r="DC130" s="77">
        <v>914.89456803000007</v>
      </c>
      <c r="DD130" s="77">
        <v>-307.41084237000001</v>
      </c>
      <c r="DE130" s="77">
        <v>-211.43495608999999</v>
      </c>
      <c r="DF130" s="77">
        <v>-1619.3742087099999</v>
      </c>
      <c r="DG130" s="77">
        <v>-1293.15079571</v>
      </c>
      <c r="DH130" s="77">
        <v>49.421353699999997</v>
      </c>
      <c r="DI130" s="77">
        <v>-169.97111125000001</v>
      </c>
      <c r="DJ130" s="77">
        <v>-36.779108440000002</v>
      </c>
      <c r="DK130" s="77">
        <v>-22.595225630000016</v>
      </c>
      <c r="DL130" s="77">
        <v>-214.54847894</v>
      </c>
      <c r="DM130" s="77">
        <v>-23.459535790000004</v>
      </c>
      <c r="DN130" s="77">
        <v>-111.24911041</v>
      </c>
      <c r="DO130" s="77">
        <v>-105.35534357</v>
      </c>
      <c r="DP130" s="77">
        <v>-5.1795484700000003</v>
      </c>
      <c r="DQ130" s="77">
        <v>473.01126453000001</v>
      </c>
      <c r="DR130" s="77">
        <v>62.26004502</v>
      </c>
      <c r="DS130" s="77">
        <v>155.65079034999999</v>
      </c>
      <c r="DT130" s="77">
        <v>129.07769818</v>
      </c>
      <c r="DU130" s="77">
        <v>317.78448011</v>
      </c>
      <c r="DV130" s="77">
        <v>-375.08847742</v>
      </c>
      <c r="DW130" s="77">
        <v>393.30133760000001</v>
      </c>
      <c r="DX130" s="77">
        <v>-201.97111279000001</v>
      </c>
      <c r="DY130" s="77">
        <v>-184.68316892999999</v>
      </c>
      <c r="DZ130" s="77">
        <v>200.62508502999998</v>
      </c>
      <c r="EA130" s="77">
        <v>-184.71547475</v>
      </c>
      <c r="EB130" s="77">
        <v>60.16166089</v>
      </c>
      <c r="EC130" s="77">
        <v>-42.666151709999994</v>
      </c>
    </row>
    <row r="131" spans="1:133" x14ac:dyDescent="0.35">
      <c r="A131" s="83" t="s">
        <v>327</v>
      </c>
      <c r="B131" s="117" t="s">
        <v>66</v>
      </c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77">
        <v>0</v>
      </c>
      <c r="BO131" s="77">
        <v>0</v>
      </c>
      <c r="BP131" s="77">
        <v>0</v>
      </c>
      <c r="BQ131" s="77">
        <v>0</v>
      </c>
      <c r="BR131" s="77">
        <v>0</v>
      </c>
      <c r="BS131" s="77">
        <v>0</v>
      </c>
      <c r="BT131" s="77">
        <v>0</v>
      </c>
      <c r="BU131" s="77">
        <v>0</v>
      </c>
      <c r="BV131" s="77">
        <v>0</v>
      </c>
      <c r="BW131" s="77">
        <v>0</v>
      </c>
      <c r="BX131" s="77">
        <v>0</v>
      </c>
      <c r="BY131" s="77">
        <v>0</v>
      </c>
      <c r="BZ131" s="77">
        <v>0</v>
      </c>
      <c r="CA131" s="77">
        <v>0</v>
      </c>
      <c r="CB131" s="77">
        <v>0</v>
      </c>
      <c r="CC131" s="77">
        <v>0</v>
      </c>
      <c r="CD131" s="77">
        <v>0</v>
      </c>
      <c r="CE131" s="77">
        <v>0</v>
      </c>
      <c r="CF131" s="77">
        <v>0</v>
      </c>
      <c r="CG131" s="77">
        <v>0</v>
      </c>
      <c r="CH131" s="77">
        <v>0</v>
      </c>
      <c r="CI131" s="77">
        <v>0</v>
      </c>
      <c r="CJ131" s="77">
        <v>0</v>
      </c>
      <c r="CK131" s="77">
        <v>0</v>
      </c>
      <c r="CL131" s="77">
        <v>0</v>
      </c>
      <c r="CM131" s="77">
        <v>0</v>
      </c>
      <c r="CN131" s="77">
        <v>0</v>
      </c>
      <c r="CO131" s="77">
        <v>0</v>
      </c>
      <c r="CP131" s="77">
        <v>0</v>
      </c>
      <c r="CQ131" s="77">
        <v>0</v>
      </c>
      <c r="CR131" s="77">
        <v>0</v>
      </c>
      <c r="CS131" s="77">
        <v>0</v>
      </c>
      <c r="CT131" s="77">
        <v>0</v>
      </c>
      <c r="CU131" s="77">
        <v>0</v>
      </c>
      <c r="CV131" s="77">
        <v>0</v>
      </c>
      <c r="CW131" s="77">
        <v>0</v>
      </c>
      <c r="CX131" s="77">
        <v>0</v>
      </c>
      <c r="CY131" s="77">
        <v>0</v>
      </c>
      <c r="CZ131" s="77">
        <v>0</v>
      </c>
      <c r="DA131" s="77">
        <v>0</v>
      </c>
      <c r="DB131" s="77">
        <v>0</v>
      </c>
      <c r="DC131" s="77">
        <v>0</v>
      </c>
      <c r="DD131" s="77">
        <v>0</v>
      </c>
      <c r="DE131" s="77">
        <v>0</v>
      </c>
      <c r="DF131" s="77">
        <v>0</v>
      </c>
      <c r="DG131" s="77">
        <v>0</v>
      </c>
      <c r="DH131" s="77">
        <v>0</v>
      </c>
      <c r="DI131" s="77">
        <v>0</v>
      </c>
      <c r="DJ131" s="77">
        <v>0</v>
      </c>
      <c r="DK131" s="77">
        <v>0</v>
      </c>
      <c r="DL131" s="77">
        <v>0</v>
      </c>
      <c r="DM131" s="77">
        <v>0</v>
      </c>
      <c r="DN131" s="77">
        <v>0</v>
      </c>
      <c r="DO131" s="77">
        <v>0</v>
      </c>
      <c r="DP131" s="77">
        <v>0</v>
      </c>
      <c r="DQ131" s="77">
        <v>0</v>
      </c>
      <c r="DR131" s="77">
        <v>0</v>
      </c>
      <c r="DS131" s="77">
        <v>0</v>
      </c>
      <c r="DT131" s="77">
        <v>0</v>
      </c>
      <c r="DU131" s="77">
        <v>0</v>
      </c>
      <c r="DV131" s="77">
        <v>0</v>
      </c>
      <c r="DW131" s="77">
        <v>0</v>
      </c>
      <c r="DX131" s="77">
        <v>0</v>
      </c>
      <c r="DY131" s="77">
        <v>0</v>
      </c>
      <c r="DZ131" s="77">
        <v>0</v>
      </c>
      <c r="EA131" s="77">
        <v>0</v>
      </c>
      <c r="EB131" s="77">
        <v>0</v>
      </c>
      <c r="EC131" s="77">
        <v>0</v>
      </c>
    </row>
    <row r="132" spans="1:133" x14ac:dyDescent="0.35">
      <c r="A132" s="83" t="s">
        <v>328</v>
      </c>
      <c r="B132" s="115" t="s">
        <v>188</v>
      </c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77">
        <v>411.2</v>
      </c>
      <c r="BO132" s="77">
        <v>269.89999999999998</v>
      </c>
      <c r="BP132" s="77">
        <v>225.3</v>
      </c>
      <c r="BQ132" s="77">
        <v>179.1</v>
      </c>
      <c r="BR132" s="77">
        <v>971.8</v>
      </c>
      <c r="BS132" s="77">
        <v>627.79999999999995</v>
      </c>
      <c r="BT132" s="77">
        <v>126.9</v>
      </c>
      <c r="BU132" s="77">
        <v>822.6</v>
      </c>
      <c r="BV132" s="77">
        <v>1111.3</v>
      </c>
      <c r="BW132" s="77">
        <v>1386.2</v>
      </c>
      <c r="BX132" s="77">
        <v>1097.5999999999999</v>
      </c>
      <c r="BY132" s="77">
        <v>800.5</v>
      </c>
      <c r="BZ132" s="77">
        <v>1118.5</v>
      </c>
      <c r="CA132" s="77">
        <v>773.8</v>
      </c>
      <c r="CB132" s="77">
        <v>1035.5</v>
      </c>
      <c r="CC132" s="77">
        <v>454.1</v>
      </c>
      <c r="CD132" s="77">
        <v>1381</v>
      </c>
      <c r="CE132" s="77">
        <v>716.90000000000009</v>
      </c>
      <c r="CF132" s="77">
        <v>914.90000000000009</v>
      </c>
      <c r="CG132" s="77">
        <v>786.2</v>
      </c>
      <c r="CH132" s="77">
        <v>1282.8</v>
      </c>
      <c r="CI132" s="77">
        <v>1162.0999999999999</v>
      </c>
      <c r="CJ132" s="77">
        <v>1187.0999999999999</v>
      </c>
      <c r="CK132" s="77">
        <v>1352.4</v>
      </c>
      <c r="CL132" s="77">
        <v>1383.2</v>
      </c>
      <c r="CM132" s="77">
        <v>1462.5</v>
      </c>
      <c r="CN132" s="77">
        <v>1225.8</v>
      </c>
      <c r="CO132" s="77">
        <v>1047.8</v>
      </c>
      <c r="CP132" s="77">
        <v>1449.9042370900002</v>
      </c>
      <c r="CQ132" s="77">
        <v>1475.44379867</v>
      </c>
      <c r="CR132" s="77">
        <v>1521.0130806400002</v>
      </c>
      <c r="CS132" s="77">
        <v>801.99333380999997</v>
      </c>
      <c r="CT132" s="77">
        <v>1220.7730711499999</v>
      </c>
      <c r="CU132" s="77">
        <v>1280.7924266299999</v>
      </c>
      <c r="CV132" s="77">
        <v>1156.6068602599998</v>
      </c>
      <c r="CW132" s="77">
        <v>423.89011090000008</v>
      </c>
      <c r="CX132" s="77">
        <v>684.69058928999993</v>
      </c>
      <c r="CY132" s="77">
        <v>2368.24652793</v>
      </c>
      <c r="CZ132" s="77">
        <v>1092.1107983699999</v>
      </c>
      <c r="DA132" s="77">
        <v>866.27850524999985</v>
      </c>
      <c r="DB132" s="77">
        <v>1141.7279070899999</v>
      </c>
      <c r="DC132" s="77">
        <v>1992.4806129900001</v>
      </c>
      <c r="DD132" s="77">
        <v>1168.4994107500002</v>
      </c>
      <c r="DE132" s="77">
        <v>381.90757332000004</v>
      </c>
      <c r="DF132" s="77">
        <v>314.32594307999994</v>
      </c>
      <c r="DG132" s="77">
        <v>-937.52020993999997</v>
      </c>
      <c r="DH132" s="77">
        <v>-538.23763080000003</v>
      </c>
      <c r="DI132" s="77">
        <v>-470.36573644999999</v>
      </c>
      <c r="DJ132" s="77">
        <v>-252.02994782999997</v>
      </c>
      <c r="DK132" s="77">
        <v>450.35784694999995</v>
      </c>
      <c r="DL132" s="77">
        <v>586.75912758000004</v>
      </c>
      <c r="DM132" s="77">
        <v>1047.9753304199999</v>
      </c>
      <c r="DN132" s="77">
        <v>254.97513821999999</v>
      </c>
      <c r="DO132" s="77">
        <v>702.01249714999994</v>
      </c>
      <c r="DP132" s="77">
        <v>671.58921655999995</v>
      </c>
      <c r="DQ132" s="77">
        <v>736.58326278000004</v>
      </c>
      <c r="DR132" s="77">
        <v>692.10490005999998</v>
      </c>
      <c r="DS132" s="77">
        <v>900.40065436999998</v>
      </c>
      <c r="DT132" s="77">
        <v>204.01368174999999</v>
      </c>
      <c r="DU132" s="77">
        <v>938.97803109999995</v>
      </c>
      <c r="DV132" s="77">
        <v>744.07761331999995</v>
      </c>
      <c r="DW132" s="77">
        <v>992.80850836000002</v>
      </c>
      <c r="DX132" s="77">
        <v>142.57249035999999</v>
      </c>
      <c r="DY132" s="77">
        <v>206.31634198</v>
      </c>
      <c r="DZ132" s="77">
        <v>754.51870030999999</v>
      </c>
      <c r="EA132" s="77">
        <v>-1251.7172761999998</v>
      </c>
      <c r="EB132" s="77">
        <v>674.51658236999992</v>
      </c>
      <c r="EC132" s="77">
        <v>761.14722277999999</v>
      </c>
    </row>
    <row r="133" spans="1:133" ht="15" customHeight="1" x14ac:dyDescent="0.35">
      <c r="A133" s="83" t="s">
        <v>329</v>
      </c>
      <c r="B133" s="116" t="s">
        <v>63</v>
      </c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77">
        <v>338.2</v>
      </c>
      <c r="BO133" s="77">
        <v>195.8</v>
      </c>
      <c r="BP133" s="77">
        <v>342.3</v>
      </c>
      <c r="BQ133" s="77">
        <v>278.39999999999998</v>
      </c>
      <c r="BR133" s="77">
        <v>804.8</v>
      </c>
      <c r="BS133" s="77">
        <v>517</v>
      </c>
      <c r="BT133" s="77">
        <v>65.8</v>
      </c>
      <c r="BU133" s="77">
        <v>579.5</v>
      </c>
      <c r="BV133" s="77">
        <v>540</v>
      </c>
      <c r="BW133" s="77">
        <v>465.9</v>
      </c>
      <c r="BX133" s="77">
        <v>474.4</v>
      </c>
      <c r="BY133" s="77">
        <v>448.6</v>
      </c>
      <c r="BZ133" s="77">
        <v>888.3</v>
      </c>
      <c r="CA133" s="77">
        <v>549.9</v>
      </c>
      <c r="CB133" s="77">
        <v>763.2</v>
      </c>
      <c r="CC133" s="77">
        <v>202.5</v>
      </c>
      <c r="CD133" s="77">
        <v>1100.3</v>
      </c>
      <c r="CE133" s="77">
        <v>489.50000000000006</v>
      </c>
      <c r="CF133" s="77">
        <v>690.7</v>
      </c>
      <c r="CG133" s="77">
        <v>557.20000000000005</v>
      </c>
      <c r="CH133" s="77">
        <v>1031</v>
      </c>
      <c r="CI133" s="77">
        <v>984.5</v>
      </c>
      <c r="CJ133" s="77">
        <v>974.9</v>
      </c>
      <c r="CK133" s="77">
        <v>1125.5999999999999</v>
      </c>
      <c r="CL133" s="77">
        <v>607.20000000000005</v>
      </c>
      <c r="CM133" s="77">
        <v>768.8</v>
      </c>
      <c r="CN133" s="77">
        <v>494.6</v>
      </c>
      <c r="CO133" s="77">
        <v>291.2</v>
      </c>
      <c r="CP133" s="77">
        <v>820.40263708999998</v>
      </c>
      <c r="CQ133" s="77">
        <v>807.01019867000002</v>
      </c>
      <c r="CR133" s="77">
        <v>921.26528064000001</v>
      </c>
      <c r="CS133" s="77">
        <v>492.93463381000004</v>
      </c>
      <c r="CT133" s="77">
        <v>620.69910414999993</v>
      </c>
      <c r="CU133" s="77">
        <v>540.25382252999998</v>
      </c>
      <c r="CV133" s="77">
        <v>645.04184305000001</v>
      </c>
      <c r="CW133" s="77">
        <v>65.107021900000007</v>
      </c>
      <c r="CX133" s="77">
        <v>293.84225235999997</v>
      </c>
      <c r="CY133" s="77">
        <v>801.85578465000003</v>
      </c>
      <c r="CZ133" s="77">
        <v>542.28404664999994</v>
      </c>
      <c r="DA133" s="77">
        <v>-43.757142780000038</v>
      </c>
      <c r="DB133" s="77">
        <v>177.20226671999998</v>
      </c>
      <c r="DC133" s="77">
        <v>955.46154584999999</v>
      </c>
      <c r="DD133" s="77">
        <v>563.53207405000001</v>
      </c>
      <c r="DE133" s="77">
        <v>2.4341510299999971</v>
      </c>
      <c r="DF133" s="77">
        <v>524.66605144999994</v>
      </c>
      <c r="DG133" s="77">
        <v>-735.50306553999997</v>
      </c>
      <c r="DH133" s="77">
        <v>-294.41666893000001</v>
      </c>
      <c r="DI133" s="77">
        <v>-229.58941166</v>
      </c>
      <c r="DJ133" s="77">
        <v>29.928144389999986</v>
      </c>
      <c r="DK133" s="77">
        <v>600.61619444999997</v>
      </c>
      <c r="DL133" s="77">
        <v>641.42347711000002</v>
      </c>
      <c r="DM133" s="77">
        <v>662.89407577999998</v>
      </c>
      <c r="DN133" s="77">
        <v>120.471063</v>
      </c>
      <c r="DO133" s="77">
        <v>575.54220107000003</v>
      </c>
      <c r="DP133" s="77">
        <v>295.09197448999998</v>
      </c>
      <c r="DQ133" s="77">
        <v>40.443814860000003</v>
      </c>
      <c r="DR133" s="77">
        <v>600.97831623000002</v>
      </c>
      <c r="DS133" s="77">
        <v>507.57060177</v>
      </c>
      <c r="DT133" s="77">
        <v>-268.25730874999999</v>
      </c>
      <c r="DU133" s="77">
        <v>183.86571538000001</v>
      </c>
      <c r="DV133" s="77">
        <v>418.88365338</v>
      </c>
      <c r="DW133" s="77">
        <v>339.30432364000001</v>
      </c>
      <c r="DX133" s="77">
        <v>466.80166442000001</v>
      </c>
      <c r="DY133" s="77">
        <v>-168.06437699</v>
      </c>
      <c r="DZ133" s="77">
        <v>704.90971290999994</v>
      </c>
      <c r="EA133" s="77">
        <v>-1461.1996732899997</v>
      </c>
      <c r="EB133" s="77">
        <v>475.59968232999995</v>
      </c>
      <c r="EC133" s="77">
        <v>682.53326447000006</v>
      </c>
    </row>
    <row r="134" spans="1:133" ht="15" customHeight="1" x14ac:dyDescent="0.35">
      <c r="A134" s="83" t="s">
        <v>330</v>
      </c>
      <c r="B134" s="117" t="s">
        <v>183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77">
        <v>190.1</v>
      </c>
      <c r="BO134" s="77">
        <v>196.5</v>
      </c>
      <c r="BP134" s="77">
        <v>252.2</v>
      </c>
      <c r="BQ134" s="77">
        <v>258.89999999999998</v>
      </c>
      <c r="BR134" s="77">
        <v>306.7</v>
      </c>
      <c r="BS134" s="77">
        <v>263.5</v>
      </c>
      <c r="BT134" s="77">
        <v>207.3</v>
      </c>
      <c r="BU134" s="77">
        <v>222.5</v>
      </c>
      <c r="BV134" s="77">
        <v>259.5</v>
      </c>
      <c r="BW134" s="77">
        <v>205.4</v>
      </c>
      <c r="BX134" s="77">
        <v>172.7</v>
      </c>
      <c r="BY134" s="77">
        <v>137.19999999999999</v>
      </c>
      <c r="BZ134" s="77">
        <v>442.59999999999997</v>
      </c>
      <c r="CA134" s="77">
        <v>364.2</v>
      </c>
      <c r="CB134" s="77">
        <v>394.5</v>
      </c>
      <c r="CC134" s="77">
        <v>461.09999999999997</v>
      </c>
      <c r="CD134" s="77">
        <v>424.09999999999997</v>
      </c>
      <c r="CE134" s="77">
        <v>210.3</v>
      </c>
      <c r="CF134" s="77">
        <v>289.5</v>
      </c>
      <c r="CG134" s="77">
        <v>477.9</v>
      </c>
      <c r="CH134" s="77">
        <v>173.9</v>
      </c>
      <c r="CI134" s="77">
        <v>173</v>
      </c>
      <c r="CJ134" s="77">
        <v>86.5</v>
      </c>
      <c r="CK134" s="77">
        <v>253.8</v>
      </c>
      <c r="CL134" s="77">
        <v>7.1</v>
      </c>
      <c r="CM134" s="77">
        <v>80</v>
      </c>
      <c r="CN134" s="77">
        <v>-16.3</v>
      </c>
      <c r="CO134" s="77">
        <v>7.3</v>
      </c>
      <c r="CP134" s="77">
        <v>211.85644310999999</v>
      </c>
      <c r="CQ134" s="77">
        <v>186.14538656000002</v>
      </c>
      <c r="CR134" s="77">
        <v>357.17741660000002</v>
      </c>
      <c r="CS134" s="77">
        <v>161.333901</v>
      </c>
      <c r="CT134" s="77">
        <v>55.395110459999998</v>
      </c>
      <c r="CU134" s="77">
        <v>61.842514530000003</v>
      </c>
      <c r="CV134" s="77">
        <v>134.06796542000001</v>
      </c>
      <c r="CW134" s="77">
        <v>-143.31390090999997</v>
      </c>
      <c r="CX134" s="77">
        <v>-352.25762442999996</v>
      </c>
      <c r="CY134" s="77">
        <v>158.84546661000002</v>
      </c>
      <c r="CZ134" s="77">
        <v>4.05649835</v>
      </c>
      <c r="DA134" s="77">
        <v>246.60257863999999</v>
      </c>
      <c r="DB134" s="77">
        <v>11.074775420000005</v>
      </c>
      <c r="DC134" s="77">
        <v>-26.46441244</v>
      </c>
      <c r="DD134" s="77">
        <v>-15.294467259999998</v>
      </c>
      <c r="DE134" s="77">
        <v>1.2812032599999998</v>
      </c>
      <c r="DF134" s="77">
        <v>35.946973850000006</v>
      </c>
      <c r="DG134" s="77">
        <v>-11.001699069999972</v>
      </c>
      <c r="DH134" s="77">
        <v>-217.67127708000001</v>
      </c>
      <c r="DI134" s="77">
        <v>-211.95517042</v>
      </c>
      <c r="DJ134" s="77">
        <v>-49.31109026</v>
      </c>
      <c r="DK134" s="77">
        <v>147.22334171</v>
      </c>
      <c r="DL134" s="77">
        <v>64.191617480000005</v>
      </c>
      <c r="DM134" s="77">
        <v>-36.963609669999997</v>
      </c>
      <c r="DN134" s="77">
        <v>-25.931929759999999</v>
      </c>
      <c r="DO134" s="77">
        <v>-10.754291670000001</v>
      </c>
      <c r="DP134" s="77">
        <v>-41.874874499999997</v>
      </c>
      <c r="DQ134" s="77">
        <v>77.972423449999994</v>
      </c>
      <c r="DR134" s="77">
        <v>-8.6229703799999999</v>
      </c>
      <c r="DS134" s="77">
        <v>0.78367436999999895</v>
      </c>
      <c r="DT134" s="77">
        <v>-119.35411354999999</v>
      </c>
      <c r="DU134" s="77">
        <v>269.28342946999999</v>
      </c>
      <c r="DV134" s="77">
        <v>-172.18625950000001</v>
      </c>
      <c r="DW134" s="77">
        <v>39.0013863</v>
      </c>
      <c r="DX134" s="77">
        <v>-45.951617880000001</v>
      </c>
      <c r="DY134" s="77">
        <v>56.155054159999999</v>
      </c>
      <c r="DZ134" s="77">
        <v>43.156578059999994</v>
      </c>
      <c r="EA134" s="77">
        <v>-59.955037789999999</v>
      </c>
      <c r="EB134" s="77">
        <v>-76.049679940000004</v>
      </c>
      <c r="EC134" s="77">
        <v>259.70894707000002</v>
      </c>
    </row>
    <row r="135" spans="1:133" ht="15" customHeight="1" x14ac:dyDescent="0.35">
      <c r="A135" s="83" t="s">
        <v>331</v>
      </c>
      <c r="B135" s="119" t="s">
        <v>64</v>
      </c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77">
        <v>190.1</v>
      </c>
      <c r="BO135" s="77">
        <v>196.5</v>
      </c>
      <c r="BP135" s="77">
        <v>252.2</v>
      </c>
      <c r="BQ135" s="77">
        <v>258.89999999999998</v>
      </c>
      <c r="BR135" s="77">
        <v>306.7</v>
      </c>
      <c r="BS135" s="77">
        <v>263.5</v>
      </c>
      <c r="BT135" s="77">
        <v>207.3</v>
      </c>
      <c r="BU135" s="77">
        <v>222.5</v>
      </c>
      <c r="BV135" s="77">
        <v>259.5</v>
      </c>
      <c r="BW135" s="77">
        <v>205.4</v>
      </c>
      <c r="BX135" s="77">
        <v>172.7</v>
      </c>
      <c r="BY135" s="77">
        <v>137.19999999999999</v>
      </c>
      <c r="BZ135" s="77">
        <v>442.59999999999997</v>
      </c>
      <c r="CA135" s="77">
        <v>364.2</v>
      </c>
      <c r="CB135" s="77">
        <v>394.5</v>
      </c>
      <c r="CC135" s="77">
        <v>461.09999999999997</v>
      </c>
      <c r="CD135" s="77">
        <v>424.09999999999997</v>
      </c>
      <c r="CE135" s="77">
        <v>210.3</v>
      </c>
      <c r="CF135" s="77">
        <v>289.5</v>
      </c>
      <c r="CG135" s="77">
        <v>477.9</v>
      </c>
      <c r="CH135" s="77">
        <v>173.9</v>
      </c>
      <c r="CI135" s="77">
        <v>173</v>
      </c>
      <c r="CJ135" s="77">
        <v>86.5</v>
      </c>
      <c r="CK135" s="77">
        <v>253.8</v>
      </c>
      <c r="CL135" s="77">
        <v>7.1</v>
      </c>
      <c r="CM135" s="77">
        <v>80</v>
      </c>
      <c r="CN135" s="77">
        <v>-16.3</v>
      </c>
      <c r="CO135" s="77">
        <v>7.3</v>
      </c>
      <c r="CP135" s="77">
        <v>211.85644310999999</v>
      </c>
      <c r="CQ135" s="77">
        <v>186.14538656000002</v>
      </c>
      <c r="CR135" s="77">
        <v>357.17741660000002</v>
      </c>
      <c r="CS135" s="77">
        <v>161.333901</v>
      </c>
      <c r="CT135" s="77">
        <v>55.395110459999998</v>
      </c>
      <c r="CU135" s="77">
        <v>61.842514530000003</v>
      </c>
      <c r="CV135" s="77">
        <v>134.06796542000001</v>
      </c>
      <c r="CW135" s="77">
        <v>-143.31390090999997</v>
      </c>
      <c r="CX135" s="77">
        <v>-352.25762442999996</v>
      </c>
      <c r="CY135" s="77">
        <v>158.84546661000002</v>
      </c>
      <c r="CZ135" s="77">
        <v>4.05649835</v>
      </c>
      <c r="DA135" s="77">
        <v>246.60257863999999</v>
      </c>
      <c r="DB135" s="77">
        <v>11.074775420000005</v>
      </c>
      <c r="DC135" s="77">
        <v>-26.46441244</v>
      </c>
      <c r="DD135" s="77">
        <v>-15.294467259999998</v>
      </c>
      <c r="DE135" s="77">
        <v>1.2812032599999998</v>
      </c>
      <c r="DF135" s="77">
        <v>35.946973850000006</v>
      </c>
      <c r="DG135" s="77">
        <v>-11.001699069999972</v>
      </c>
      <c r="DH135" s="77">
        <v>-217.67127708000001</v>
      </c>
      <c r="DI135" s="77">
        <v>-211.95517042</v>
      </c>
      <c r="DJ135" s="77">
        <v>-49.31109026</v>
      </c>
      <c r="DK135" s="77">
        <v>147.22334171</v>
      </c>
      <c r="DL135" s="77">
        <v>64.191617480000005</v>
      </c>
      <c r="DM135" s="77">
        <v>-36.963609669999997</v>
      </c>
      <c r="DN135" s="77">
        <v>-25.931929759999999</v>
      </c>
      <c r="DO135" s="77">
        <v>-10.754291670000001</v>
      </c>
      <c r="DP135" s="77">
        <v>-41.874874499999997</v>
      </c>
      <c r="DQ135" s="77">
        <v>77.972423449999994</v>
      </c>
      <c r="DR135" s="77">
        <v>-8.6229703799999999</v>
      </c>
      <c r="DS135" s="77">
        <v>0.78367436999999895</v>
      </c>
      <c r="DT135" s="77">
        <v>-119.35411354999999</v>
      </c>
      <c r="DU135" s="77">
        <v>269.28342946999999</v>
      </c>
      <c r="DV135" s="77">
        <v>-172.18625950000001</v>
      </c>
      <c r="DW135" s="77">
        <v>39.0013863</v>
      </c>
      <c r="DX135" s="77">
        <v>-45.951617880000001</v>
      </c>
      <c r="DY135" s="77">
        <v>56.155054159999999</v>
      </c>
      <c r="DZ135" s="77">
        <v>43.156578059999994</v>
      </c>
      <c r="EA135" s="77">
        <v>-59.955037789999999</v>
      </c>
      <c r="EB135" s="77">
        <v>-76.049679940000004</v>
      </c>
      <c r="EC135" s="77">
        <v>259.70894707000002</v>
      </c>
    </row>
    <row r="136" spans="1:133" ht="15" customHeight="1" x14ac:dyDescent="0.35">
      <c r="A136" s="83" t="s">
        <v>332</v>
      </c>
      <c r="B136" s="119" t="s">
        <v>65</v>
      </c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77">
        <v>0</v>
      </c>
      <c r="BO136" s="77">
        <v>0</v>
      </c>
      <c r="BP136" s="77">
        <v>0</v>
      </c>
      <c r="BQ136" s="77">
        <v>0</v>
      </c>
      <c r="BR136" s="77">
        <v>0</v>
      </c>
      <c r="BS136" s="77">
        <v>0</v>
      </c>
      <c r="BT136" s="77">
        <v>0</v>
      </c>
      <c r="BU136" s="77">
        <v>0</v>
      </c>
      <c r="BV136" s="77">
        <v>0</v>
      </c>
      <c r="BW136" s="77">
        <v>0</v>
      </c>
      <c r="BX136" s="77">
        <v>0</v>
      </c>
      <c r="BY136" s="77">
        <v>0</v>
      </c>
      <c r="BZ136" s="77">
        <v>0</v>
      </c>
      <c r="CA136" s="77">
        <v>0</v>
      </c>
      <c r="CB136" s="77">
        <v>0</v>
      </c>
      <c r="CC136" s="77">
        <v>0</v>
      </c>
      <c r="CD136" s="77">
        <v>0</v>
      </c>
      <c r="CE136" s="77">
        <v>0</v>
      </c>
      <c r="CF136" s="77">
        <v>0</v>
      </c>
      <c r="CG136" s="77">
        <v>0</v>
      </c>
      <c r="CH136" s="77">
        <v>0</v>
      </c>
      <c r="CI136" s="77">
        <v>0</v>
      </c>
      <c r="CJ136" s="77">
        <v>0</v>
      </c>
      <c r="CK136" s="77">
        <v>0</v>
      </c>
      <c r="CL136" s="77">
        <v>0</v>
      </c>
      <c r="CM136" s="77">
        <v>0</v>
      </c>
      <c r="CN136" s="77">
        <v>0</v>
      </c>
      <c r="CO136" s="77">
        <v>0</v>
      </c>
      <c r="CP136" s="77">
        <v>0</v>
      </c>
      <c r="CQ136" s="77">
        <v>0</v>
      </c>
      <c r="CR136" s="77">
        <v>0</v>
      </c>
      <c r="CS136" s="77">
        <v>0</v>
      </c>
      <c r="CT136" s="77">
        <v>0</v>
      </c>
      <c r="CU136" s="77">
        <v>0</v>
      </c>
      <c r="CV136" s="77">
        <v>0</v>
      </c>
      <c r="CW136" s="77">
        <v>0</v>
      </c>
      <c r="CX136" s="77">
        <v>0</v>
      </c>
      <c r="CY136" s="77">
        <v>0</v>
      </c>
      <c r="CZ136" s="77">
        <v>0</v>
      </c>
      <c r="DA136" s="77">
        <v>0</v>
      </c>
      <c r="DB136" s="77">
        <v>0</v>
      </c>
      <c r="DC136" s="77">
        <v>0</v>
      </c>
      <c r="DD136" s="77">
        <v>0</v>
      </c>
      <c r="DE136" s="77">
        <v>0</v>
      </c>
      <c r="DF136" s="77">
        <v>0</v>
      </c>
      <c r="DG136" s="77">
        <v>0</v>
      </c>
      <c r="DH136" s="77">
        <v>0</v>
      </c>
      <c r="DI136" s="77">
        <v>0</v>
      </c>
      <c r="DJ136" s="77">
        <v>0</v>
      </c>
      <c r="DK136" s="77">
        <v>0</v>
      </c>
      <c r="DL136" s="77">
        <v>0</v>
      </c>
      <c r="DM136" s="77">
        <v>0</v>
      </c>
      <c r="DN136" s="77">
        <v>0</v>
      </c>
      <c r="DO136" s="77">
        <v>0</v>
      </c>
      <c r="DP136" s="77">
        <v>0</v>
      </c>
      <c r="DQ136" s="77">
        <v>0</v>
      </c>
      <c r="DR136" s="77">
        <v>0</v>
      </c>
      <c r="DS136" s="77">
        <v>0</v>
      </c>
      <c r="DT136" s="77">
        <v>0</v>
      </c>
      <c r="DU136" s="77">
        <v>0</v>
      </c>
      <c r="DV136" s="77">
        <v>0</v>
      </c>
      <c r="DW136" s="77">
        <v>0</v>
      </c>
      <c r="DX136" s="77">
        <v>0</v>
      </c>
      <c r="DY136" s="77">
        <v>0</v>
      </c>
      <c r="DZ136" s="77">
        <v>0</v>
      </c>
      <c r="EA136" s="77">
        <v>0</v>
      </c>
      <c r="EB136" s="77">
        <v>0</v>
      </c>
      <c r="EC136" s="77">
        <v>0</v>
      </c>
    </row>
    <row r="137" spans="1:133" ht="15" customHeight="1" x14ac:dyDescent="0.35">
      <c r="A137" s="83" t="s">
        <v>333</v>
      </c>
      <c r="B137" s="119" t="s">
        <v>66</v>
      </c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77">
        <v>0</v>
      </c>
      <c r="BO137" s="77">
        <v>0</v>
      </c>
      <c r="BP137" s="77">
        <v>0</v>
      </c>
      <c r="BQ137" s="77">
        <v>0</v>
      </c>
      <c r="BR137" s="77">
        <v>0</v>
      </c>
      <c r="BS137" s="77">
        <v>0</v>
      </c>
      <c r="BT137" s="77">
        <v>0</v>
      </c>
      <c r="BU137" s="77">
        <v>0</v>
      </c>
      <c r="BV137" s="77">
        <v>0</v>
      </c>
      <c r="BW137" s="77">
        <v>0</v>
      </c>
      <c r="BX137" s="77">
        <v>0</v>
      </c>
      <c r="BY137" s="77">
        <v>0</v>
      </c>
      <c r="BZ137" s="77">
        <v>0</v>
      </c>
      <c r="CA137" s="77">
        <v>0</v>
      </c>
      <c r="CB137" s="77">
        <v>0</v>
      </c>
      <c r="CC137" s="77">
        <v>0</v>
      </c>
      <c r="CD137" s="77">
        <v>0</v>
      </c>
      <c r="CE137" s="77">
        <v>0</v>
      </c>
      <c r="CF137" s="77">
        <v>0</v>
      </c>
      <c r="CG137" s="77">
        <v>0</v>
      </c>
      <c r="CH137" s="77">
        <v>0</v>
      </c>
      <c r="CI137" s="77">
        <v>0</v>
      </c>
      <c r="CJ137" s="77">
        <v>0</v>
      </c>
      <c r="CK137" s="77">
        <v>0</v>
      </c>
      <c r="CL137" s="77">
        <v>0</v>
      </c>
      <c r="CM137" s="77">
        <v>0</v>
      </c>
      <c r="CN137" s="77">
        <v>0</v>
      </c>
      <c r="CO137" s="77">
        <v>0</v>
      </c>
      <c r="CP137" s="77">
        <v>0</v>
      </c>
      <c r="CQ137" s="77">
        <v>0</v>
      </c>
      <c r="CR137" s="77">
        <v>0</v>
      </c>
      <c r="CS137" s="77">
        <v>0</v>
      </c>
      <c r="CT137" s="77">
        <v>0</v>
      </c>
      <c r="CU137" s="77">
        <v>0</v>
      </c>
      <c r="CV137" s="77">
        <v>0</v>
      </c>
      <c r="CW137" s="77">
        <v>0</v>
      </c>
      <c r="CX137" s="77">
        <v>0</v>
      </c>
      <c r="CY137" s="77">
        <v>0</v>
      </c>
      <c r="CZ137" s="77">
        <v>0</v>
      </c>
      <c r="DA137" s="77">
        <v>0</v>
      </c>
      <c r="DB137" s="77">
        <v>0</v>
      </c>
      <c r="DC137" s="77">
        <v>0</v>
      </c>
      <c r="DD137" s="77">
        <v>0</v>
      </c>
      <c r="DE137" s="77">
        <v>0</v>
      </c>
      <c r="DF137" s="77">
        <v>0</v>
      </c>
      <c r="DG137" s="77">
        <v>0</v>
      </c>
      <c r="DH137" s="77">
        <v>0</v>
      </c>
      <c r="DI137" s="77">
        <v>0</v>
      </c>
      <c r="DJ137" s="77">
        <v>0</v>
      </c>
      <c r="DK137" s="77">
        <v>0</v>
      </c>
      <c r="DL137" s="77">
        <v>0</v>
      </c>
      <c r="DM137" s="77">
        <v>0</v>
      </c>
      <c r="DN137" s="77">
        <v>0</v>
      </c>
      <c r="DO137" s="77">
        <v>0</v>
      </c>
      <c r="DP137" s="77">
        <v>0</v>
      </c>
      <c r="DQ137" s="77">
        <v>0</v>
      </c>
      <c r="DR137" s="77">
        <v>0</v>
      </c>
      <c r="DS137" s="77">
        <v>0</v>
      </c>
      <c r="DT137" s="77">
        <v>0</v>
      </c>
      <c r="DU137" s="77">
        <v>0</v>
      </c>
      <c r="DV137" s="77">
        <v>0</v>
      </c>
      <c r="DW137" s="77">
        <v>0</v>
      </c>
      <c r="DX137" s="77">
        <v>0</v>
      </c>
      <c r="DY137" s="77">
        <v>0</v>
      </c>
      <c r="DZ137" s="77">
        <v>0</v>
      </c>
      <c r="EA137" s="77">
        <v>0</v>
      </c>
      <c r="EB137" s="77">
        <v>0</v>
      </c>
      <c r="EC137" s="77">
        <v>0</v>
      </c>
    </row>
    <row r="138" spans="1:133" x14ac:dyDescent="0.35">
      <c r="A138" s="83" t="s">
        <v>334</v>
      </c>
      <c r="B138" s="19" t="s">
        <v>184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77">
        <v>148.1</v>
      </c>
      <c r="BO138" s="77">
        <v>-0.7</v>
      </c>
      <c r="BP138" s="77">
        <v>90.1</v>
      </c>
      <c r="BQ138" s="77">
        <v>19.5</v>
      </c>
      <c r="BR138" s="77">
        <v>498.1</v>
      </c>
      <c r="BS138" s="77">
        <v>253.5</v>
      </c>
      <c r="BT138" s="77">
        <v>-141.5</v>
      </c>
      <c r="BU138" s="77">
        <v>357</v>
      </c>
      <c r="BV138" s="77">
        <v>280.5</v>
      </c>
      <c r="BW138" s="77">
        <v>260.5</v>
      </c>
      <c r="BX138" s="77">
        <v>301.7</v>
      </c>
      <c r="BY138" s="77">
        <v>311.39999999999998</v>
      </c>
      <c r="BZ138" s="77">
        <v>445.7</v>
      </c>
      <c r="CA138" s="77">
        <v>185.70000000000002</v>
      </c>
      <c r="CB138" s="77">
        <v>368.70000000000005</v>
      </c>
      <c r="CC138" s="77">
        <v>-258.59999999999997</v>
      </c>
      <c r="CD138" s="77">
        <v>676.2</v>
      </c>
      <c r="CE138" s="77">
        <v>279.20000000000005</v>
      </c>
      <c r="CF138" s="77">
        <v>401.2</v>
      </c>
      <c r="CG138" s="77">
        <v>79.30000000000004</v>
      </c>
      <c r="CH138" s="77">
        <v>857.1</v>
      </c>
      <c r="CI138" s="77">
        <v>811.5</v>
      </c>
      <c r="CJ138" s="77">
        <v>888.4</v>
      </c>
      <c r="CK138" s="77">
        <v>871.8</v>
      </c>
      <c r="CL138" s="77">
        <v>600.1</v>
      </c>
      <c r="CM138" s="77">
        <v>688.8</v>
      </c>
      <c r="CN138" s="77">
        <v>510.9</v>
      </c>
      <c r="CO138" s="77">
        <v>283.89999999999998</v>
      </c>
      <c r="CP138" s="77">
        <v>608.54619398</v>
      </c>
      <c r="CQ138" s="77">
        <v>620.86481211</v>
      </c>
      <c r="CR138" s="77">
        <v>564.08786404</v>
      </c>
      <c r="CS138" s="77">
        <v>331.60073281000001</v>
      </c>
      <c r="CT138" s="77">
        <v>565.30399368999997</v>
      </c>
      <c r="CU138" s="77">
        <v>478.41130799999996</v>
      </c>
      <c r="CV138" s="77">
        <v>510.97387763</v>
      </c>
      <c r="CW138" s="77">
        <v>208.42092281000004</v>
      </c>
      <c r="CX138" s="77">
        <v>646.09987678999994</v>
      </c>
      <c r="CY138" s="77">
        <v>643.01031804000002</v>
      </c>
      <c r="CZ138" s="77">
        <v>538.22754829999997</v>
      </c>
      <c r="DA138" s="77">
        <v>-290.35972142000003</v>
      </c>
      <c r="DB138" s="77">
        <v>166.12749129999997</v>
      </c>
      <c r="DC138" s="77">
        <v>981.92595829000004</v>
      </c>
      <c r="DD138" s="77">
        <v>578.82654131000004</v>
      </c>
      <c r="DE138" s="77">
        <v>1.1529477699999973</v>
      </c>
      <c r="DF138" s="77">
        <v>488.71907759999999</v>
      </c>
      <c r="DG138" s="77">
        <v>-724.50136646999999</v>
      </c>
      <c r="DH138" s="77">
        <v>-76.745391850000019</v>
      </c>
      <c r="DI138" s="77">
        <v>-17.634241239999994</v>
      </c>
      <c r="DJ138" s="77">
        <v>79.239234649999986</v>
      </c>
      <c r="DK138" s="77">
        <v>453.39285273999997</v>
      </c>
      <c r="DL138" s="77">
        <v>577.23185963000003</v>
      </c>
      <c r="DM138" s="77">
        <v>699.85768544999996</v>
      </c>
      <c r="DN138" s="77">
        <v>146.40299275999999</v>
      </c>
      <c r="DO138" s="77">
        <v>586.29649273999996</v>
      </c>
      <c r="DP138" s="77">
        <v>336.96684899000002</v>
      </c>
      <c r="DQ138" s="77">
        <v>-37.528608589999997</v>
      </c>
      <c r="DR138" s="77">
        <v>609.60128660999999</v>
      </c>
      <c r="DS138" s="77">
        <v>506.78692740000002</v>
      </c>
      <c r="DT138" s="77">
        <v>-148.9031952</v>
      </c>
      <c r="DU138" s="77">
        <v>-85.417714090000004</v>
      </c>
      <c r="DV138" s="77">
        <v>591.06991287999995</v>
      </c>
      <c r="DW138" s="77">
        <v>300.30293734000003</v>
      </c>
      <c r="DX138" s="77">
        <v>512.75328230000002</v>
      </c>
      <c r="DY138" s="77">
        <v>-224.21943114999999</v>
      </c>
      <c r="DZ138" s="77">
        <v>661.75313484999992</v>
      </c>
      <c r="EA138" s="77">
        <v>-1401.2446354999997</v>
      </c>
      <c r="EB138" s="77">
        <v>551.64936226999998</v>
      </c>
      <c r="EC138" s="77">
        <v>422.82431740000004</v>
      </c>
    </row>
    <row r="139" spans="1:133" x14ac:dyDescent="0.35">
      <c r="A139" s="83" t="s">
        <v>335</v>
      </c>
      <c r="B139" s="116" t="s">
        <v>185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77">
        <v>73</v>
      </c>
      <c r="BO139" s="77">
        <v>74.099999999999994</v>
      </c>
      <c r="BP139" s="77">
        <v>-117</v>
      </c>
      <c r="BQ139" s="77">
        <v>-99.3</v>
      </c>
      <c r="BR139" s="77">
        <v>167</v>
      </c>
      <c r="BS139" s="77">
        <v>110.8</v>
      </c>
      <c r="BT139" s="77">
        <v>61.1</v>
      </c>
      <c r="BU139" s="77">
        <v>243.1</v>
      </c>
      <c r="BV139" s="77">
        <v>571.29999999999995</v>
      </c>
      <c r="BW139" s="77">
        <v>920.3</v>
      </c>
      <c r="BX139" s="77">
        <v>623.20000000000005</v>
      </c>
      <c r="BY139" s="77">
        <v>351.9</v>
      </c>
      <c r="BZ139" s="77">
        <v>230.2</v>
      </c>
      <c r="CA139" s="77">
        <v>223.89999999999998</v>
      </c>
      <c r="CB139" s="77">
        <v>272.3</v>
      </c>
      <c r="CC139" s="77">
        <v>251.60000000000002</v>
      </c>
      <c r="CD139" s="77">
        <v>280.7</v>
      </c>
      <c r="CE139" s="77">
        <v>227.39999999999998</v>
      </c>
      <c r="CF139" s="77">
        <v>224.20000000000002</v>
      </c>
      <c r="CG139" s="77">
        <v>229</v>
      </c>
      <c r="CH139" s="77">
        <v>251.8</v>
      </c>
      <c r="CI139" s="77">
        <v>177.6</v>
      </c>
      <c r="CJ139" s="77">
        <v>212.2</v>
      </c>
      <c r="CK139" s="77">
        <v>226.8</v>
      </c>
      <c r="CL139" s="77">
        <v>776</v>
      </c>
      <c r="CM139" s="77">
        <v>693.7</v>
      </c>
      <c r="CN139" s="77">
        <v>731.2</v>
      </c>
      <c r="CO139" s="77">
        <v>756.6</v>
      </c>
      <c r="CP139" s="77">
        <v>629.50160000000005</v>
      </c>
      <c r="CQ139" s="77">
        <v>668.43359999999996</v>
      </c>
      <c r="CR139" s="77">
        <v>599.7478000000001</v>
      </c>
      <c r="CS139" s="77">
        <v>309.05869999999999</v>
      </c>
      <c r="CT139" s="77">
        <v>600.07396700000004</v>
      </c>
      <c r="CU139" s="77">
        <v>740.53860409999993</v>
      </c>
      <c r="CV139" s="77">
        <v>511.56501720999995</v>
      </c>
      <c r="CW139" s="77">
        <v>358.78308900000002</v>
      </c>
      <c r="CX139" s="77">
        <v>390.84833693000002</v>
      </c>
      <c r="CY139" s="77">
        <v>1566.3907432799999</v>
      </c>
      <c r="CZ139" s="77">
        <v>549.82675171999995</v>
      </c>
      <c r="DA139" s="77">
        <v>910.03564802999995</v>
      </c>
      <c r="DB139" s="77">
        <v>964.52564037000002</v>
      </c>
      <c r="DC139" s="77">
        <v>1037.0190671400001</v>
      </c>
      <c r="DD139" s="77">
        <v>604.96733670000003</v>
      </c>
      <c r="DE139" s="77">
        <v>379.47342229000003</v>
      </c>
      <c r="DF139" s="77">
        <v>-210.34010837</v>
      </c>
      <c r="DG139" s="77">
        <v>-202.01714440000001</v>
      </c>
      <c r="DH139" s="77">
        <v>-243.82096187000002</v>
      </c>
      <c r="DI139" s="77">
        <v>-240.77632478999999</v>
      </c>
      <c r="DJ139" s="77">
        <v>-281.95809221999997</v>
      </c>
      <c r="DK139" s="77">
        <v>-150.25834749999999</v>
      </c>
      <c r="DL139" s="77">
        <v>-54.664349529999996</v>
      </c>
      <c r="DM139" s="77">
        <v>385.08125464</v>
      </c>
      <c r="DN139" s="77">
        <v>134.50407522</v>
      </c>
      <c r="DO139" s="77">
        <v>126.47029608</v>
      </c>
      <c r="DP139" s="77">
        <v>376.49724207000003</v>
      </c>
      <c r="DQ139" s="77">
        <v>696.13944791999995</v>
      </c>
      <c r="DR139" s="77">
        <v>91.126583830000001</v>
      </c>
      <c r="DS139" s="77">
        <v>392.83005259999999</v>
      </c>
      <c r="DT139" s="77">
        <v>472.27099049999998</v>
      </c>
      <c r="DU139" s="77">
        <v>755.11231571999997</v>
      </c>
      <c r="DV139" s="77">
        <v>325.19395994000001</v>
      </c>
      <c r="DW139" s="77">
        <v>653.50418472000001</v>
      </c>
      <c r="DX139" s="77">
        <v>-324.22917405999999</v>
      </c>
      <c r="DY139" s="77">
        <v>374.38071896999998</v>
      </c>
      <c r="DZ139" s="77">
        <v>49.608987400000004</v>
      </c>
      <c r="EA139" s="77">
        <v>209.48239709000001</v>
      </c>
      <c r="EB139" s="77">
        <v>198.91690003999997</v>
      </c>
      <c r="EC139" s="77">
        <v>78.613958309999987</v>
      </c>
    </row>
    <row r="140" spans="1:133" x14ac:dyDescent="0.35">
      <c r="A140" s="83" t="s">
        <v>336</v>
      </c>
      <c r="B140" s="117" t="s">
        <v>186</v>
      </c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77">
        <v>73</v>
      </c>
      <c r="BO140" s="77">
        <v>74.099999999999994</v>
      </c>
      <c r="BP140" s="77">
        <v>-117</v>
      </c>
      <c r="BQ140" s="77">
        <v>-99.3</v>
      </c>
      <c r="BR140" s="77">
        <v>167</v>
      </c>
      <c r="BS140" s="77">
        <v>110.8</v>
      </c>
      <c r="BT140" s="77">
        <v>61.1</v>
      </c>
      <c r="BU140" s="77">
        <v>243.1</v>
      </c>
      <c r="BV140" s="77">
        <v>571.29999999999995</v>
      </c>
      <c r="BW140" s="77">
        <v>920.3</v>
      </c>
      <c r="BX140" s="77">
        <v>623.20000000000005</v>
      </c>
      <c r="BY140" s="77">
        <v>351.9</v>
      </c>
      <c r="BZ140" s="77">
        <v>230.2</v>
      </c>
      <c r="CA140" s="77">
        <v>223.89999999999998</v>
      </c>
      <c r="CB140" s="77">
        <v>272.3</v>
      </c>
      <c r="CC140" s="77">
        <v>251.60000000000002</v>
      </c>
      <c r="CD140" s="77">
        <v>280.7</v>
      </c>
      <c r="CE140" s="77">
        <v>227.39999999999998</v>
      </c>
      <c r="CF140" s="77">
        <v>224.20000000000002</v>
      </c>
      <c r="CG140" s="77">
        <v>229</v>
      </c>
      <c r="CH140" s="77">
        <v>251.8</v>
      </c>
      <c r="CI140" s="77">
        <v>177.6</v>
      </c>
      <c r="CJ140" s="77">
        <v>212.2</v>
      </c>
      <c r="CK140" s="77">
        <v>226.8</v>
      </c>
      <c r="CL140" s="77">
        <v>776</v>
      </c>
      <c r="CM140" s="77">
        <v>693.7</v>
      </c>
      <c r="CN140" s="77">
        <v>731.2</v>
      </c>
      <c r="CO140" s="77">
        <v>756.6</v>
      </c>
      <c r="CP140" s="77">
        <v>629.50160000000005</v>
      </c>
      <c r="CQ140" s="77">
        <v>668.43359999999996</v>
      </c>
      <c r="CR140" s="77">
        <v>599.7478000000001</v>
      </c>
      <c r="CS140" s="77">
        <v>309.05869999999999</v>
      </c>
      <c r="CT140" s="77">
        <v>600.07396700000004</v>
      </c>
      <c r="CU140" s="77">
        <v>740.53860409999993</v>
      </c>
      <c r="CV140" s="77">
        <v>511.56501720999995</v>
      </c>
      <c r="CW140" s="77">
        <v>358.78308900000002</v>
      </c>
      <c r="CX140" s="77">
        <v>390.84833693000002</v>
      </c>
      <c r="CY140" s="77">
        <v>1566.3907432799999</v>
      </c>
      <c r="CZ140" s="77">
        <v>549.82675171999995</v>
      </c>
      <c r="DA140" s="77">
        <v>910.03564802999995</v>
      </c>
      <c r="DB140" s="77">
        <v>964.52564037000002</v>
      </c>
      <c r="DC140" s="77">
        <v>1037.0190671400001</v>
      </c>
      <c r="DD140" s="77">
        <v>604.96733670000003</v>
      </c>
      <c r="DE140" s="77">
        <v>379.47342229000003</v>
      </c>
      <c r="DF140" s="77">
        <v>-210.34010837</v>
      </c>
      <c r="DG140" s="77">
        <v>-202.01714440000001</v>
      </c>
      <c r="DH140" s="77">
        <v>-243.82096187000002</v>
      </c>
      <c r="DI140" s="77">
        <v>-240.77632478999999</v>
      </c>
      <c r="DJ140" s="77">
        <v>-281.95809221999997</v>
      </c>
      <c r="DK140" s="77">
        <v>-150.25834749999999</v>
      </c>
      <c r="DL140" s="77">
        <v>-54.664349529999996</v>
      </c>
      <c r="DM140" s="77">
        <v>385.08125464</v>
      </c>
      <c r="DN140" s="77">
        <v>134.50407522</v>
      </c>
      <c r="DO140" s="77">
        <v>126.47029608</v>
      </c>
      <c r="DP140" s="77">
        <v>376.49724207000003</v>
      </c>
      <c r="DQ140" s="77">
        <v>696.13944791999995</v>
      </c>
      <c r="DR140" s="77">
        <v>91.126583830000001</v>
      </c>
      <c r="DS140" s="77">
        <v>392.83005259999999</v>
      </c>
      <c r="DT140" s="77">
        <v>472.27099049999998</v>
      </c>
      <c r="DU140" s="77">
        <v>755.11231571999997</v>
      </c>
      <c r="DV140" s="77">
        <v>325.19395994000001</v>
      </c>
      <c r="DW140" s="77">
        <v>653.50418472000001</v>
      </c>
      <c r="DX140" s="77">
        <v>-324.22917405999999</v>
      </c>
      <c r="DY140" s="77">
        <v>374.38071896999998</v>
      </c>
      <c r="DZ140" s="77">
        <v>49.608987400000004</v>
      </c>
      <c r="EA140" s="77">
        <v>209.48239709000001</v>
      </c>
      <c r="EB140" s="77">
        <v>198.91690003999997</v>
      </c>
      <c r="EC140" s="77">
        <v>78.613958309999987</v>
      </c>
    </row>
    <row r="141" spans="1:133" x14ac:dyDescent="0.35">
      <c r="A141" s="83" t="s">
        <v>337</v>
      </c>
      <c r="B141" s="19" t="s">
        <v>187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77">
        <v>0</v>
      </c>
      <c r="BO141" s="77">
        <v>0</v>
      </c>
      <c r="BP141" s="77">
        <v>0</v>
      </c>
      <c r="BQ141" s="77">
        <v>0</v>
      </c>
      <c r="BR141" s="77">
        <v>0</v>
      </c>
      <c r="BS141" s="77">
        <v>0</v>
      </c>
      <c r="BT141" s="77">
        <v>0</v>
      </c>
      <c r="BU141" s="77">
        <v>0</v>
      </c>
      <c r="BV141" s="77">
        <v>0</v>
      </c>
      <c r="BW141" s="77">
        <v>0</v>
      </c>
      <c r="BX141" s="77">
        <v>0</v>
      </c>
      <c r="BY141" s="77">
        <v>0</v>
      </c>
      <c r="BZ141" s="77">
        <v>0</v>
      </c>
      <c r="CA141" s="77">
        <v>0</v>
      </c>
      <c r="CB141" s="77">
        <v>0</v>
      </c>
      <c r="CC141" s="77">
        <v>0</v>
      </c>
      <c r="CD141" s="77">
        <v>0</v>
      </c>
      <c r="CE141" s="77">
        <v>0</v>
      </c>
      <c r="CF141" s="77">
        <v>0</v>
      </c>
      <c r="CG141" s="77">
        <v>0</v>
      </c>
      <c r="CH141" s="77">
        <v>0</v>
      </c>
      <c r="CI141" s="77">
        <v>0</v>
      </c>
      <c r="CJ141" s="77">
        <v>0</v>
      </c>
      <c r="CK141" s="77">
        <v>0</v>
      </c>
      <c r="CL141" s="77">
        <v>0</v>
      </c>
      <c r="CM141" s="77">
        <v>0</v>
      </c>
      <c r="CN141" s="77">
        <v>0</v>
      </c>
      <c r="CO141" s="77">
        <v>0</v>
      </c>
      <c r="CP141" s="77">
        <v>0</v>
      </c>
      <c r="CQ141" s="77">
        <v>0</v>
      </c>
      <c r="CR141" s="77">
        <v>0</v>
      </c>
      <c r="CS141" s="77">
        <v>0</v>
      </c>
      <c r="CT141" s="77">
        <v>0</v>
      </c>
      <c r="CU141" s="77">
        <v>0</v>
      </c>
      <c r="CV141" s="77">
        <v>0</v>
      </c>
      <c r="CW141" s="77">
        <v>0</v>
      </c>
      <c r="CX141" s="77">
        <v>0</v>
      </c>
      <c r="CY141" s="77">
        <v>0</v>
      </c>
      <c r="CZ141" s="77">
        <v>0</v>
      </c>
      <c r="DA141" s="77">
        <v>0</v>
      </c>
      <c r="DB141" s="77">
        <v>0</v>
      </c>
      <c r="DC141" s="77">
        <v>0</v>
      </c>
      <c r="DD141" s="77">
        <v>0</v>
      </c>
      <c r="DE141" s="77">
        <v>0</v>
      </c>
      <c r="DF141" s="77">
        <v>0</v>
      </c>
      <c r="DG141" s="77">
        <v>0</v>
      </c>
      <c r="DH141" s="77">
        <v>0</v>
      </c>
      <c r="DI141" s="77">
        <v>0</v>
      </c>
      <c r="DJ141" s="77">
        <v>0</v>
      </c>
      <c r="DK141" s="77">
        <v>0</v>
      </c>
      <c r="DL141" s="77">
        <v>0</v>
      </c>
      <c r="DM141" s="77">
        <v>0</v>
      </c>
      <c r="DN141" s="77">
        <v>0</v>
      </c>
      <c r="DO141" s="77">
        <v>0</v>
      </c>
      <c r="DP141" s="77">
        <v>0</v>
      </c>
      <c r="DQ141" s="77">
        <v>0</v>
      </c>
      <c r="DR141" s="77">
        <v>0</v>
      </c>
      <c r="DS141" s="77">
        <v>0</v>
      </c>
      <c r="DT141" s="77">
        <v>0</v>
      </c>
      <c r="DU141" s="77">
        <v>0</v>
      </c>
      <c r="DV141" s="77">
        <v>0</v>
      </c>
      <c r="DW141" s="77">
        <v>0</v>
      </c>
      <c r="DX141" s="77">
        <v>0</v>
      </c>
      <c r="DY141" s="77">
        <v>0</v>
      </c>
      <c r="DZ141" s="77">
        <v>0</v>
      </c>
      <c r="EA141" s="77">
        <v>0</v>
      </c>
      <c r="EB141" s="77">
        <v>0</v>
      </c>
      <c r="EC141" s="77">
        <v>0</v>
      </c>
    </row>
    <row r="142" spans="1:133" x14ac:dyDescent="0.35">
      <c r="A142" s="83" t="s">
        <v>338</v>
      </c>
      <c r="B142" s="117" t="s">
        <v>66</v>
      </c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77">
        <v>0</v>
      </c>
      <c r="BO142" s="77">
        <v>0</v>
      </c>
      <c r="BP142" s="77">
        <v>0</v>
      </c>
      <c r="BQ142" s="77">
        <v>0</v>
      </c>
      <c r="BR142" s="77">
        <v>0</v>
      </c>
      <c r="BS142" s="77">
        <v>0</v>
      </c>
      <c r="BT142" s="77">
        <v>0</v>
      </c>
      <c r="BU142" s="77">
        <v>0</v>
      </c>
      <c r="BV142" s="77">
        <v>0</v>
      </c>
      <c r="BW142" s="77">
        <v>0</v>
      </c>
      <c r="BX142" s="77">
        <v>0</v>
      </c>
      <c r="BY142" s="77">
        <v>0</v>
      </c>
      <c r="BZ142" s="77">
        <v>0</v>
      </c>
      <c r="CA142" s="77">
        <v>0</v>
      </c>
      <c r="CB142" s="77">
        <v>0</v>
      </c>
      <c r="CC142" s="77">
        <v>0</v>
      </c>
      <c r="CD142" s="77">
        <v>0</v>
      </c>
      <c r="CE142" s="77">
        <v>0</v>
      </c>
      <c r="CF142" s="77">
        <v>0</v>
      </c>
      <c r="CG142" s="77">
        <v>0</v>
      </c>
      <c r="CH142" s="77">
        <v>0</v>
      </c>
      <c r="CI142" s="77">
        <v>0</v>
      </c>
      <c r="CJ142" s="77">
        <v>0</v>
      </c>
      <c r="CK142" s="77">
        <v>0</v>
      </c>
      <c r="CL142" s="77">
        <v>0</v>
      </c>
      <c r="CM142" s="77">
        <v>0</v>
      </c>
      <c r="CN142" s="77">
        <v>0</v>
      </c>
      <c r="CO142" s="77">
        <v>0</v>
      </c>
      <c r="CP142" s="77">
        <v>0</v>
      </c>
      <c r="CQ142" s="77">
        <v>0</v>
      </c>
      <c r="CR142" s="77">
        <v>0</v>
      </c>
      <c r="CS142" s="77">
        <v>0</v>
      </c>
      <c r="CT142" s="77">
        <v>0</v>
      </c>
      <c r="CU142" s="77">
        <v>0</v>
      </c>
      <c r="CV142" s="77">
        <v>0</v>
      </c>
      <c r="CW142" s="77">
        <v>0</v>
      </c>
      <c r="CX142" s="77">
        <v>0</v>
      </c>
      <c r="CY142" s="77">
        <v>0</v>
      </c>
      <c r="CZ142" s="77">
        <v>0</v>
      </c>
      <c r="DA142" s="77">
        <v>0</v>
      </c>
      <c r="DB142" s="77">
        <v>0</v>
      </c>
      <c r="DC142" s="77">
        <v>0</v>
      </c>
      <c r="DD142" s="77">
        <v>0</v>
      </c>
      <c r="DE142" s="77">
        <v>0</v>
      </c>
      <c r="DF142" s="77">
        <v>0</v>
      </c>
      <c r="DG142" s="77">
        <v>0</v>
      </c>
      <c r="DH142" s="77">
        <v>0</v>
      </c>
      <c r="DI142" s="77">
        <v>0</v>
      </c>
      <c r="DJ142" s="77">
        <v>0</v>
      </c>
      <c r="DK142" s="77">
        <v>0</v>
      </c>
      <c r="DL142" s="77">
        <v>0</v>
      </c>
      <c r="DM142" s="77">
        <v>0</v>
      </c>
      <c r="DN142" s="77">
        <v>0</v>
      </c>
      <c r="DO142" s="77">
        <v>0</v>
      </c>
      <c r="DP142" s="77">
        <v>0</v>
      </c>
      <c r="DQ142" s="77">
        <v>0</v>
      </c>
      <c r="DR142" s="77">
        <v>0</v>
      </c>
      <c r="DS142" s="77">
        <v>0</v>
      </c>
      <c r="DT142" s="77">
        <v>0</v>
      </c>
      <c r="DU142" s="77">
        <v>0</v>
      </c>
      <c r="DV142" s="77">
        <v>0</v>
      </c>
      <c r="DW142" s="77">
        <v>0</v>
      </c>
      <c r="DX142" s="77">
        <v>0</v>
      </c>
      <c r="DY142" s="77">
        <v>0</v>
      </c>
      <c r="DZ142" s="77">
        <v>0</v>
      </c>
      <c r="EA142" s="77">
        <v>0</v>
      </c>
      <c r="EB142" s="77">
        <v>0</v>
      </c>
      <c r="EC142" s="77">
        <v>0</v>
      </c>
    </row>
    <row r="143" spans="1:133" x14ac:dyDescent="0.35">
      <c r="A143" s="83" t="s">
        <v>339</v>
      </c>
      <c r="B143" s="114" t="s">
        <v>189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77">
        <v>-179.9</v>
      </c>
      <c r="BO143" s="77">
        <v>627.5</v>
      </c>
      <c r="BP143" s="77">
        <v>-4.7</v>
      </c>
      <c r="BQ143" s="77">
        <v>-850.8</v>
      </c>
      <c r="BR143" s="77">
        <v>792.3</v>
      </c>
      <c r="BS143" s="77">
        <v>-188.3</v>
      </c>
      <c r="BT143" s="77">
        <v>-541.29999999999995</v>
      </c>
      <c r="BU143" s="77">
        <v>-752.8</v>
      </c>
      <c r="BV143" s="77">
        <v>-147.30000000000001</v>
      </c>
      <c r="BW143" s="77">
        <v>-613.20000000000005</v>
      </c>
      <c r="BX143" s="77">
        <v>-11</v>
      </c>
      <c r="BY143" s="77">
        <v>-126.7</v>
      </c>
      <c r="BZ143" s="77">
        <v>566.6</v>
      </c>
      <c r="CA143" s="77">
        <v>-639.50000000000011</v>
      </c>
      <c r="CB143" s="77">
        <v>-445.49999999999989</v>
      </c>
      <c r="CC143" s="77">
        <v>147.60000000000002</v>
      </c>
      <c r="CD143" s="77">
        <v>342.5</v>
      </c>
      <c r="CE143" s="77">
        <v>-195</v>
      </c>
      <c r="CF143" s="77">
        <v>-439.5</v>
      </c>
      <c r="CG143" s="77">
        <v>-62.500000000000007</v>
      </c>
      <c r="CH143" s="77">
        <v>357.8</v>
      </c>
      <c r="CI143" s="77">
        <v>-129.4</v>
      </c>
      <c r="CJ143" s="77">
        <v>-785.6</v>
      </c>
      <c r="CK143" s="77">
        <v>-409.3</v>
      </c>
      <c r="CL143" s="77">
        <v>40.5</v>
      </c>
      <c r="CM143" s="77">
        <v>251.1</v>
      </c>
      <c r="CN143" s="77">
        <v>-60.5</v>
      </c>
      <c r="CO143" s="77">
        <v>-553.6</v>
      </c>
      <c r="CP143" s="77">
        <v>-703.84999018000008</v>
      </c>
      <c r="CQ143" s="77">
        <v>-78.495886959999979</v>
      </c>
      <c r="CR143" s="77">
        <v>718.27028917000007</v>
      </c>
      <c r="CS143" s="77">
        <v>-73.928010520000015</v>
      </c>
      <c r="CT143" s="77">
        <v>-92.446680060000034</v>
      </c>
      <c r="CU143" s="77">
        <v>-288.71413188999998</v>
      </c>
      <c r="CV143" s="77">
        <v>-666.47028882000006</v>
      </c>
      <c r="CW143" s="77">
        <v>-176.24269042999998</v>
      </c>
      <c r="CX143" s="77">
        <v>727.29264007000006</v>
      </c>
      <c r="CY143" s="77">
        <v>-1319.0749430999999</v>
      </c>
      <c r="CZ143" s="77">
        <v>500.52332780999996</v>
      </c>
      <c r="DA143" s="77">
        <v>-445.97606773999985</v>
      </c>
      <c r="DB143" s="77">
        <v>24.634829719999857</v>
      </c>
      <c r="DC143" s="77">
        <v>-810.64722925000001</v>
      </c>
      <c r="DD143" s="77">
        <v>-974.00895825999987</v>
      </c>
      <c r="DE143" s="77">
        <v>-2269.3299296999999</v>
      </c>
      <c r="DF143" s="77">
        <v>1528.0158699800002</v>
      </c>
      <c r="DG143" s="77">
        <v>-1611.0793966999995</v>
      </c>
      <c r="DH143" s="77">
        <v>-3351.6126797300003</v>
      </c>
      <c r="DI143" s="77">
        <v>957.40670445000012</v>
      </c>
      <c r="DJ143" s="77">
        <v>-609.37998244999994</v>
      </c>
      <c r="DK143" s="77">
        <v>1485.4499584600001</v>
      </c>
      <c r="DL143" s="77">
        <v>1945.7233107699999</v>
      </c>
      <c r="DM143" s="77">
        <v>910.66077934000009</v>
      </c>
      <c r="DN143" s="77">
        <v>-1847.9986798800001</v>
      </c>
      <c r="DO143" s="77">
        <v>249.67144138</v>
      </c>
      <c r="DP143" s="77">
        <v>-70.214580920000003</v>
      </c>
      <c r="DQ143" s="77">
        <v>-1631.42305663</v>
      </c>
      <c r="DR143" s="77">
        <v>6.4349892200002596</v>
      </c>
      <c r="DS143" s="77">
        <v>2108.5717253299999</v>
      </c>
      <c r="DT143" s="77">
        <v>-546.79125123999995</v>
      </c>
      <c r="DU143" s="77">
        <v>-2103.8235493699999</v>
      </c>
      <c r="DV143" s="77">
        <v>-1795.6551618000001</v>
      </c>
      <c r="DW143" s="77">
        <v>1312.76045305</v>
      </c>
      <c r="DX143" s="77">
        <v>440.20458814</v>
      </c>
      <c r="DY143" s="77">
        <v>715.05734545999996</v>
      </c>
      <c r="DZ143" s="77">
        <v>3046.1056343300006</v>
      </c>
      <c r="EA143" s="77">
        <v>718.48106370999994</v>
      </c>
      <c r="EB143" s="77">
        <v>1592.49934054</v>
      </c>
      <c r="EC143" s="77">
        <v>-256.14959789000011</v>
      </c>
    </row>
    <row r="144" spans="1:133" x14ac:dyDescent="0.35">
      <c r="A144" s="83" t="s">
        <v>340</v>
      </c>
      <c r="B144" s="115" t="s">
        <v>182</v>
      </c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77">
        <v>143.1</v>
      </c>
      <c r="BO144" s="77">
        <v>627.5</v>
      </c>
      <c r="BP144" s="77">
        <v>-4.7</v>
      </c>
      <c r="BQ144" s="77">
        <v>149.19999999999999</v>
      </c>
      <c r="BR144" s="77">
        <v>734.2</v>
      </c>
      <c r="BS144" s="77">
        <v>83.5</v>
      </c>
      <c r="BT144" s="77">
        <v>439.7</v>
      </c>
      <c r="BU144" s="77">
        <v>-359.3</v>
      </c>
      <c r="BV144" s="77">
        <v>640.29999999999995</v>
      </c>
      <c r="BW144" s="77">
        <v>-163.1</v>
      </c>
      <c r="BX144" s="77">
        <v>393.6</v>
      </c>
      <c r="BY144" s="77">
        <v>-111.2</v>
      </c>
      <c r="BZ144" s="77">
        <v>71.299999999999983</v>
      </c>
      <c r="CA144" s="77">
        <v>167.4</v>
      </c>
      <c r="CB144" s="77">
        <v>-480.09999999999991</v>
      </c>
      <c r="CC144" s="77">
        <v>372.6</v>
      </c>
      <c r="CD144" s="77">
        <v>429.2</v>
      </c>
      <c r="CE144" s="77">
        <v>546.6</v>
      </c>
      <c r="CF144" s="77">
        <v>-125.1</v>
      </c>
      <c r="CG144" s="77">
        <v>-28.000000000000036</v>
      </c>
      <c r="CH144" s="77">
        <v>378.2</v>
      </c>
      <c r="CI144" s="77">
        <v>290.8</v>
      </c>
      <c r="CJ144" s="77">
        <v>311.5</v>
      </c>
      <c r="CK144" s="77">
        <v>127.7</v>
      </c>
      <c r="CL144" s="77">
        <v>826</v>
      </c>
      <c r="CM144" s="77">
        <v>665.5</v>
      </c>
      <c r="CN144" s="77">
        <v>369.3</v>
      </c>
      <c r="CO144" s="77">
        <v>-405</v>
      </c>
      <c r="CP144" s="77">
        <v>-51.88216929</v>
      </c>
      <c r="CQ144" s="77">
        <v>-152.88991991999998</v>
      </c>
      <c r="CR144" s="77">
        <v>299.00752631</v>
      </c>
      <c r="CS144" s="77">
        <v>53.08481398</v>
      </c>
      <c r="CT144" s="77">
        <v>47.356941859999999</v>
      </c>
      <c r="CU144" s="77">
        <v>343.81515440999999</v>
      </c>
      <c r="CV144" s="77">
        <v>77.286712739999956</v>
      </c>
      <c r="CW144" s="77">
        <v>-299.74993885999999</v>
      </c>
      <c r="CX144" s="77">
        <v>250.18391312000006</v>
      </c>
      <c r="CY144" s="77">
        <v>312.56800289999995</v>
      </c>
      <c r="CZ144" s="77">
        <v>437.06435848999996</v>
      </c>
      <c r="DA144" s="77">
        <v>185.50257003999999</v>
      </c>
      <c r="DB144" s="77">
        <v>531.20313448999991</v>
      </c>
      <c r="DC144" s="77">
        <v>-486.66798190999992</v>
      </c>
      <c r="DD144" s="77">
        <v>1032.8119605900001</v>
      </c>
      <c r="DE144" s="77">
        <v>-1680.8807898299999</v>
      </c>
      <c r="DF144" s="77">
        <v>164.48461843000015</v>
      </c>
      <c r="DG144" s="77">
        <v>342.23660701000028</v>
      </c>
      <c r="DH144" s="77">
        <v>-436.48850045999995</v>
      </c>
      <c r="DI144" s="77">
        <v>1176.6012007900001</v>
      </c>
      <c r="DJ144" s="77">
        <v>1240.2054151300001</v>
      </c>
      <c r="DK144" s="77">
        <v>1662.2942144900001</v>
      </c>
      <c r="DL144" s="77">
        <v>2227.30748073</v>
      </c>
      <c r="DM144" s="77">
        <v>930.20549217000007</v>
      </c>
      <c r="DN144" s="77">
        <v>823.85048458999995</v>
      </c>
      <c r="DO144" s="77">
        <v>524.28544611999996</v>
      </c>
      <c r="DP144" s="77">
        <v>-179.95071096999999</v>
      </c>
      <c r="DQ144" s="77">
        <v>-1025.78099195</v>
      </c>
      <c r="DR144" s="77">
        <v>1865.0910623</v>
      </c>
      <c r="DS144" s="77">
        <v>1928.04895106</v>
      </c>
      <c r="DT144" s="77">
        <v>-557.00011959000005</v>
      </c>
      <c r="DU144" s="77">
        <v>-210.98680698000001</v>
      </c>
      <c r="DV144" s="77">
        <v>1708.0472199599999</v>
      </c>
      <c r="DW144" s="77">
        <v>1207.46725176</v>
      </c>
      <c r="DX144" s="77">
        <v>109.12812215</v>
      </c>
      <c r="DY144" s="77">
        <v>637.61151798000003</v>
      </c>
      <c r="DZ144" s="77">
        <v>2548.0204288000004</v>
      </c>
      <c r="EA144" s="77">
        <v>545.52316246999999</v>
      </c>
      <c r="EB144" s="77">
        <v>2237.3906847600001</v>
      </c>
      <c r="EC144" s="77">
        <v>-15.25664534</v>
      </c>
    </row>
    <row r="145" spans="1:133" x14ac:dyDescent="0.35">
      <c r="A145" s="83" t="s">
        <v>341</v>
      </c>
      <c r="B145" s="116" t="s">
        <v>63</v>
      </c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77">
        <v>3.1</v>
      </c>
      <c r="BO145" s="77">
        <v>10.1</v>
      </c>
      <c r="BP145" s="77">
        <v>13.7</v>
      </c>
      <c r="BQ145" s="77">
        <v>13.2</v>
      </c>
      <c r="BR145" s="77">
        <v>16.399999999999999</v>
      </c>
      <c r="BS145" s="77">
        <v>15.7</v>
      </c>
      <c r="BT145" s="77">
        <v>16.399999999999999</v>
      </c>
      <c r="BU145" s="77">
        <v>18</v>
      </c>
      <c r="BV145" s="77">
        <v>15.9</v>
      </c>
      <c r="BW145" s="77">
        <v>12.4</v>
      </c>
      <c r="BX145" s="77">
        <v>14.8</v>
      </c>
      <c r="BY145" s="77">
        <v>10.7</v>
      </c>
      <c r="BZ145" s="77">
        <v>24.1</v>
      </c>
      <c r="CA145" s="77">
        <v>16.8</v>
      </c>
      <c r="CB145" s="77">
        <v>17.8</v>
      </c>
      <c r="CC145" s="77">
        <v>86.5</v>
      </c>
      <c r="CD145" s="77">
        <v>-7.2999999999999989</v>
      </c>
      <c r="CE145" s="77">
        <v>67.199999999999989</v>
      </c>
      <c r="CF145" s="77">
        <v>48</v>
      </c>
      <c r="CG145" s="77">
        <v>57.9</v>
      </c>
      <c r="CH145" s="77">
        <v>31.4</v>
      </c>
      <c r="CI145" s="77">
        <v>171</v>
      </c>
      <c r="CJ145" s="77">
        <v>-8.8000000000000007</v>
      </c>
      <c r="CK145" s="77">
        <v>-77.2</v>
      </c>
      <c r="CL145" s="77">
        <v>111.5</v>
      </c>
      <c r="CM145" s="77">
        <v>6.1</v>
      </c>
      <c r="CN145" s="77">
        <v>6.8</v>
      </c>
      <c r="CO145" s="77">
        <v>137.80000000000001</v>
      </c>
      <c r="CP145" s="77">
        <v>145.11766276</v>
      </c>
      <c r="CQ145" s="77">
        <v>3.1715768</v>
      </c>
      <c r="CR145" s="77">
        <v>10.45820713</v>
      </c>
      <c r="CS145" s="77">
        <v>3.3602022600000003</v>
      </c>
      <c r="CT145" s="77">
        <v>-228.35692153999997</v>
      </c>
      <c r="CU145" s="77">
        <v>31.068467339999998</v>
      </c>
      <c r="CV145" s="77">
        <v>-85.954328110000006</v>
      </c>
      <c r="CW145" s="77">
        <v>164.01356364999998</v>
      </c>
      <c r="CX145" s="77">
        <v>65.506052430000011</v>
      </c>
      <c r="CY145" s="77">
        <v>-104.24727605999999</v>
      </c>
      <c r="CZ145" s="77">
        <v>52.518534419999995</v>
      </c>
      <c r="DA145" s="77">
        <v>-17.78928994</v>
      </c>
      <c r="DB145" s="77">
        <v>1.0734165999999981</v>
      </c>
      <c r="DC145" s="77">
        <v>-109.12250743999999</v>
      </c>
      <c r="DD145" s="77">
        <v>107.08270830000001</v>
      </c>
      <c r="DE145" s="77">
        <v>-20.653296749999999</v>
      </c>
      <c r="DF145" s="77">
        <v>-80.027397239999999</v>
      </c>
      <c r="DG145" s="77">
        <v>-105.13235871999998</v>
      </c>
      <c r="DH145" s="77">
        <v>103.71777719999999</v>
      </c>
      <c r="DI145" s="77">
        <v>121.99453130000001</v>
      </c>
      <c r="DJ145" s="77">
        <v>173.35037652</v>
      </c>
      <c r="DK145" s="77">
        <v>97.683064169999994</v>
      </c>
      <c r="DL145" s="77">
        <v>56.243763230000006</v>
      </c>
      <c r="DM145" s="77">
        <v>624.03236720000007</v>
      </c>
      <c r="DN145" s="77">
        <v>-409.24208351999999</v>
      </c>
      <c r="DO145" s="77">
        <v>393.12729989000002</v>
      </c>
      <c r="DP145" s="77">
        <v>-81.218397640000006</v>
      </c>
      <c r="DQ145" s="77">
        <v>401.15985697000002</v>
      </c>
      <c r="DR145" s="77">
        <v>842.61095931</v>
      </c>
      <c r="DS145" s="77">
        <v>-389.12224401999998</v>
      </c>
      <c r="DT145" s="77">
        <v>-623.00178548999997</v>
      </c>
      <c r="DU145" s="77">
        <v>58.204739449999998</v>
      </c>
      <c r="DV145" s="77">
        <v>-106.54640046999999</v>
      </c>
      <c r="DW145" s="77">
        <v>374.00153746000001</v>
      </c>
      <c r="DX145" s="77">
        <v>6.6962197100000003</v>
      </c>
      <c r="DY145" s="77">
        <v>-58.441416709999999</v>
      </c>
      <c r="DZ145" s="77">
        <v>382.40946685000006</v>
      </c>
      <c r="EA145" s="77">
        <v>147.83768856</v>
      </c>
      <c r="EB145" s="77">
        <v>617.88464340999997</v>
      </c>
      <c r="EC145" s="77">
        <v>175.27843855000003</v>
      </c>
    </row>
    <row r="146" spans="1:133" x14ac:dyDescent="0.35">
      <c r="A146" s="83" t="s">
        <v>342</v>
      </c>
      <c r="B146" s="117" t="s">
        <v>69</v>
      </c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77">
        <v>0</v>
      </c>
      <c r="BO146" s="77">
        <v>0</v>
      </c>
      <c r="BP146" s="77">
        <v>0</v>
      </c>
      <c r="BQ146" s="77">
        <v>0</v>
      </c>
      <c r="BR146" s="77">
        <v>0</v>
      </c>
      <c r="BS146" s="77">
        <v>0</v>
      </c>
      <c r="BT146" s="77">
        <v>0</v>
      </c>
      <c r="BU146" s="77">
        <v>0</v>
      </c>
      <c r="BV146" s="77">
        <v>0</v>
      </c>
      <c r="BW146" s="77">
        <v>0</v>
      </c>
      <c r="BX146" s="77">
        <v>0</v>
      </c>
      <c r="BY146" s="77">
        <v>0</v>
      </c>
      <c r="BZ146" s="77">
        <v>0</v>
      </c>
      <c r="CA146" s="77">
        <v>0</v>
      </c>
      <c r="CB146" s="77">
        <v>0</v>
      </c>
      <c r="CC146" s="77">
        <v>0</v>
      </c>
      <c r="CD146" s="77">
        <v>0</v>
      </c>
      <c r="CE146" s="77">
        <v>0</v>
      </c>
      <c r="CF146" s="77">
        <v>0</v>
      </c>
      <c r="CG146" s="77">
        <v>0</v>
      </c>
      <c r="CH146" s="77">
        <v>0</v>
      </c>
      <c r="CI146" s="77">
        <v>0</v>
      </c>
      <c r="CJ146" s="77">
        <v>0</v>
      </c>
      <c r="CK146" s="77">
        <v>0</v>
      </c>
      <c r="CL146" s="77">
        <v>0</v>
      </c>
      <c r="CM146" s="77">
        <v>0</v>
      </c>
      <c r="CN146" s="77">
        <v>0</v>
      </c>
      <c r="CO146" s="77">
        <v>0</v>
      </c>
      <c r="CP146" s="77">
        <v>0</v>
      </c>
      <c r="CQ146" s="77">
        <v>0</v>
      </c>
      <c r="CR146" s="77">
        <v>0</v>
      </c>
      <c r="CS146" s="77">
        <v>0</v>
      </c>
      <c r="CT146" s="77">
        <v>0</v>
      </c>
      <c r="CU146" s="77">
        <v>0</v>
      </c>
      <c r="CV146" s="77">
        <v>0</v>
      </c>
      <c r="CW146" s="77">
        <v>0</v>
      </c>
      <c r="CX146" s="77">
        <v>0</v>
      </c>
      <c r="CY146" s="77">
        <v>0</v>
      </c>
      <c r="CZ146" s="77">
        <v>0</v>
      </c>
      <c r="DA146" s="77">
        <v>0</v>
      </c>
      <c r="DB146" s="77">
        <v>0</v>
      </c>
      <c r="DC146" s="77">
        <v>0</v>
      </c>
      <c r="DD146" s="77">
        <v>0</v>
      </c>
      <c r="DE146" s="77">
        <v>0</v>
      </c>
      <c r="DF146" s="77">
        <v>0</v>
      </c>
      <c r="DG146" s="77">
        <v>0</v>
      </c>
      <c r="DH146" s="77">
        <v>0</v>
      </c>
      <c r="DI146" s="77">
        <v>0</v>
      </c>
      <c r="DJ146" s="77">
        <v>0</v>
      </c>
      <c r="DK146" s="77">
        <v>0</v>
      </c>
      <c r="DL146" s="77">
        <v>0</v>
      </c>
      <c r="DM146" s="77">
        <v>0</v>
      </c>
      <c r="DN146" s="77">
        <v>0</v>
      </c>
      <c r="DO146" s="77">
        <v>0</v>
      </c>
      <c r="DP146" s="77">
        <v>0</v>
      </c>
      <c r="DQ146" s="77">
        <v>0</v>
      </c>
      <c r="DR146" s="77">
        <v>0</v>
      </c>
      <c r="DS146" s="77">
        <v>0</v>
      </c>
      <c r="DT146" s="77">
        <v>0</v>
      </c>
      <c r="DU146" s="77">
        <v>0</v>
      </c>
      <c r="DV146" s="77">
        <v>0</v>
      </c>
      <c r="DW146" s="77">
        <v>0</v>
      </c>
      <c r="DX146" s="77">
        <v>0</v>
      </c>
      <c r="DY146" s="77">
        <v>0</v>
      </c>
      <c r="DZ146" s="77">
        <v>0</v>
      </c>
      <c r="EA146" s="77">
        <v>0</v>
      </c>
      <c r="EB146" s="77">
        <v>0</v>
      </c>
      <c r="EC146" s="77">
        <v>0</v>
      </c>
    </row>
    <row r="147" spans="1:133" x14ac:dyDescent="0.35">
      <c r="A147" s="83" t="s">
        <v>343</v>
      </c>
      <c r="B147" s="117" t="s">
        <v>70</v>
      </c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77">
        <v>0</v>
      </c>
      <c r="BO147" s="77">
        <v>0</v>
      </c>
      <c r="BP147" s="77">
        <v>0</v>
      </c>
      <c r="BQ147" s="77">
        <v>0</v>
      </c>
      <c r="BR147" s="77">
        <v>0</v>
      </c>
      <c r="BS147" s="77">
        <v>0</v>
      </c>
      <c r="BT147" s="77">
        <v>0</v>
      </c>
      <c r="BU147" s="77">
        <v>0</v>
      </c>
      <c r="BV147" s="77">
        <v>0</v>
      </c>
      <c r="BW147" s="77">
        <v>0</v>
      </c>
      <c r="BX147" s="77">
        <v>0</v>
      </c>
      <c r="BY147" s="77">
        <v>0</v>
      </c>
      <c r="BZ147" s="77">
        <v>0</v>
      </c>
      <c r="CA147" s="77">
        <v>0</v>
      </c>
      <c r="CB147" s="77">
        <v>0</v>
      </c>
      <c r="CC147" s="77">
        <v>0</v>
      </c>
      <c r="CD147" s="77">
        <v>0</v>
      </c>
      <c r="CE147" s="77">
        <v>0</v>
      </c>
      <c r="CF147" s="77">
        <v>0</v>
      </c>
      <c r="CG147" s="77">
        <v>0</v>
      </c>
      <c r="CH147" s="77">
        <v>0</v>
      </c>
      <c r="CI147" s="77">
        <v>0</v>
      </c>
      <c r="CJ147" s="77">
        <v>0</v>
      </c>
      <c r="CK147" s="77">
        <v>0</v>
      </c>
      <c r="CL147" s="77">
        <v>0</v>
      </c>
      <c r="CM147" s="77">
        <v>0</v>
      </c>
      <c r="CN147" s="77">
        <v>0</v>
      </c>
      <c r="CO147" s="77">
        <v>0</v>
      </c>
      <c r="CP147" s="77">
        <v>0</v>
      </c>
      <c r="CQ147" s="77">
        <v>0</v>
      </c>
      <c r="CR147" s="77">
        <v>0</v>
      </c>
      <c r="CS147" s="77">
        <v>0</v>
      </c>
      <c r="CT147" s="77">
        <v>0</v>
      </c>
      <c r="CU147" s="77">
        <v>0</v>
      </c>
      <c r="CV147" s="77">
        <v>0</v>
      </c>
      <c r="CW147" s="77">
        <v>0</v>
      </c>
      <c r="CX147" s="77">
        <v>0</v>
      </c>
      <c r="CY147" s="77">
        <v>0</v>
      </c>
      <c r="CZ147" s="77">
        <v>0</v>
      </c>
      <c r="DA147" s="77">
        <v>0</v>
      </c>
      <c r="DB147" s="77">
        <v>0</v>
      </c>
      <c r="DC147" s="77">
        <v>0</v>
      </c>
      <c r="DD147" s="77">
        <v>0</v>
      </c>
      <c r="DE147" s="77">
        <v>0</v>
      </c>
      <c r="DF147" s="77">
        <v>0</v>
      </c>
      <c r="DG147" s="77">
        <v>0</v>
      </c>
      <c r="DH147" s="77">
        <v>0</v>
      </c>
      <c r="DI147" s="77">
        <v>0</v>
      </c>
      <c r="DJ147" s="77">
        <v>0</v>
      </c>
      <c r="DK147" s="77">
        <v>0</v>
      </c>
      <c r="DL147" s="77">
        <v>0</v>
      </c>
      <c r="DM147" s="77">
        <v>0</v>
      </c>
      <c r="DN147" s="77">
        <v>0</v>
      </c>
      <c r="DO147" s="77">
        <v>0</v>
      </c>
      <c r="DP147" s="77">
        <v>0</v>
      </c>
      <c r="DQ147" s="77">
        <v>0</v>
      </c>
      <c r="DR147" s="77">
        <v>0</v>
      </c>
      <c r="DS147" s="77">
        <v>0</v>
      </c>
      <c r="DT147" s="77">
        <v>0</v>
      </c>
      <c r="DU147" s="77">
        <v>0</v>
      </c>
      <c r="DV147" s="77">
        <v>0</v>
      </c>
      <c r="DW147" s="77">
        <v>0</v>
      </c>
      <c r="DX147" s="77">
        <v>0</v>
      </c>
      <c r="DY147" s="77">
        <v>0</v>
      </c>
      <c r="DZ147" s="77">
        <v>0</v>
      </c>
      <c r="EA147" s="77">
        <v>0</v>
      </c>
      <c r="EB147" s="77">
        <v>0</v>
      </c>
      <c r="EC147" s="77">
        <v>0</v>
      </c>
    </row>
    <row r="148" spans="1:133" x14ac:dyDescent="0.35">
      <c r="A148" s="83" t="s">
        <v>344</v>
      </c>
      <c r="B148" s="117" t="s">
        <v>71</v>
      </c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77">
        <v>0</v>
      </c>
      <c r="BO148" s="77">
        <v>0</v>
      </c>
      <c r="BP148" s="77">
        <v>0</v>
      </c>
      <c r="BQ148" s="77">
        <v>0</v>
      </c>
      <c r="BR148" s="77">
        <v>0</v>
      </c>
      <c r="BS148" s="77">
        <v>0</v>
      </c>
      <c r="BT148" s="77">
        <v>0</v>
      </c>
      <c r="BU148" s="77">
        <v>0</v>
      </c>
      <c r="BV148" s="77">
        <v>0</v>
      </c>
      <c r="BW148" s="77">
        <v>0</v>
      </c>
      <c r="BX148" s="77">
        <v>0</v>
      </c>
      <c r="BY148" s="77">
        <v>0</v>
      </c>
      <c r="BZ148" s="77">
        <v>0</v>
      </c>
      <c r="CA148" s="77">
        <v>0</v>
      </c>
      <c r="CB148" s="77">
        <v>0</v>
      </c>
      <c r="CC148" s="77">
        <v>1.9</v>
      </c>
      <c r="CD148" s="77">
        <v>0.9</v>
      </c>
      <c r="CE148" s="77">
        <v>1.6</v>
      </c>
      <c r="CF148" s="77">
        <v>-1.5</v>
      </c>
      <c r="CG148" s="77">
        <v>-0.6</v>
      </c>
      <c r="CH148" s="77">
        <v>3.2</v>
      </c>
      <c r="CI148" s="77">
        <v>1.7</v>
      </c>
      <c r="CJ148" s="77">
        <v>-0.4</v>
      </c>
      <c r="CK148" s="77">
        <v>-0.2</v>
      </c>
      <c r="CL148" s="77">
        <v>1</v>
      </c>
      <c r="CM148" s="77">
        <v>6.8</v>
      </c>
      <c r="CN148" s="77">
        <v>2.6</v>
      </c>
      <c r="CO148" s="77">
        <v>-0.7</v>
      </c>
      <c r="CP148" s="77">
        <v>136.31766275999999</v>
      </c>
      <c r="CQ148" s="77">
        <v>2.4149783999999999</v>
      </c>
      <c r="CR148" s="77">
        <v>9.7016087300000002</v>
      </c>
      <c r="CS148" s="77">
        <v>2.59760386</v>
      </c>
      <c r="CT148" s="77">
        <v>13.620162130000001</v>
      </c>
      <c r="CU148" s="77">
        <v>10.33006995</v>
      </c>
      <c r="CV148" s="77">
        <v>12.32219287</v>
      </c>
      <c r="CW148" s="77">
        <v>15.250301410000001</v>
      </c>
      <c r="CX148" s="77">
        <v>-2.45284294</v>
      </c>
      <c r="CY148" s="77">
        <v>1.39578018</v>
      </c>
      <c r="CZ148" s="77">
        <v>-61.960387650000001</v>
      </c>
      <c r="DA148" s="77">
        <v>-25.021387000000001</v>
      </c>
      <c r="DB148" s="77">
        <v>20.781630759999999</v>
      </c>
      <c r="DC148" s="77">
        <v>6.49636426</v>
      </c>
      <c r="DD148" s="77">
        <v>8.5376670000000002E-2</v>
      </c>
      <c r="DE148" s="77">
        <v>17.772726760000001</v>
      </c>
      <c r="DF148" s="77">
        <v>-46.057912260000002</v>
      </c>
      <c r="DG148" s="77">
        <v>32.513684529999999</v>
      </c>
      <c r="DH148" s="77">
        <v>19.554890889999999</v>
      </c>
      <c r="DI148" s="77">
        <v>35.807716220000003</v>
      </c>
      <c r="DJ148" s="77">
        <v>33.082801000000003</v>
      </c>
      <c r="DK148" s="77">
        <v>28.229220000000002</v>
      </c>
      <c r="DL148" s="77">
        <v>-1.1095139999999999</v>
      </c>
      <c r="DM148" s="77">
        <v>18.933574</v>
      </c>
      <c r="DN148" s="77">
        <v>-17.735455080000001</v>
      </c>
      <c r="DO148" s="77">
        <v>-42.714732290000001</v>
      </c>
      <c r="DP148" s="77">
        <v>-16.42108224</v>
      </c>
      <c r="DQ148" s="77">
        <v>66.421787539999997</v>
      </c>
      <c r="DR148" s="77">
        <v>30.111335950000001</v>
      </c>
      <c r="DS148" s="77">
        <v>21.692506860000002</v>
      </c>
      <c r="DT148" s="77">
        <v>-135.04682376</v>
      </c>
      <c r="DU148" s="77">
        <v>28.80531474</v>
      </c>
      <c r="DV148" s="77">
        <v>29.93366717</v>
      </c>
      <c r="DW148" s="77">
        <v>9.5014349500000002</v>
      </c>
      <c r="DX148" s="77">
        <v>42.149164079999998</v>
      </c>
      <c r="DY148" s="77">
        <v>-9.2568470600000001</v>
      </c>
      <c r="DZ148" s="77">
        <v>47.128205399999999</v>
      </c>
      <c r="EA148" s="77">
        <v>38.800494039999997</v>
      </c>
      <c r="EB148" s="77">
        <v>-5.19020159</v>
      </c>
      <c r="EC148" s="77">
        <v>11.743749940000001</v>
      </c>
    </row>
    <row r="149" spans="1:133" x14ac:dyDescent="0.35">
      <c r="A149" s="83" t="s">
        <v>345</v>
      </c>
      <c r="B149" s="117" t="s">
        <v>20</v>
      </c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77">
        <v>3.1</v>
      </c>
      <c r="BO149" s="77">
        <v>10.1</v>
      </c>
      <c r="BP149" s="77">
        <v>13.7</v>
      </c>
      <c r="BQ149" s="77">
        <v>13.2</v>
      </c>
      <c r="BR149" s="77">
        <v>16.399999999999999</v>
      </c>
      <c r="BS149" s="77">
        <v>15.7</v>
      </c>
      <c r="BT149" s="77">
        <v>16.399999999999999</v>
      </c>
      <c r="BU149" s="77">
        <v>18</v>
      </c>
      <c r="BV149" s="77">
        <v>15.9</v>
      </c>
      <c r="BW149" s="77">
        <v>12.4</v>
      </c>
      <c r="BX149" s="77">
        <v>14.8</v>
      </c>
      <c r="BY149" s="77">
        <v>10.7</v>
      </c>
      <c r="BZ149" s="77">
        <v>24.1</v>
      </c>
      <c r="CA149" s="77">
        <v>16.8</v>
      </c>
      <c r="CB149" s="77">
        <v>17.8</v>
      </c>
      <c r="CC149" s="77">
        <v>84.6</v>
      </c>
      <c r="CD149" s="77">
        <v>-8.1999999999999993</v>
      </c>
      <c r="CE149" s="77">
        <v>65.599999999999994</v>
      </c>
      <c r="CF149" s="77">
        <v>49.5</v>
      </c>
      <c r="CG149" s="77">
        <v>58.5</v>
      </c>
      <c r="CH149" s="77">
        <v>28.2</v>
      </c>
      <c r="CI149" s="77">
        <v>169.3</v>
      </c>
      <c r="CJ149" s="77">
        <v>-8.4</v>
      </c>
      <c r="CK149" s="77">
        <v>-77</v>
      </c>
      <c r="CL149" s="77">
        <v>110.5</v>
      </c>
      <c r="CM149" s="77">
        <v>-0.7</v>
      </c>
      <c r="CN149" s="77">
        <v>4.2</v>
      </c>
      <c r="CO149" s="77">
        <v>138.5</v>
      </c>
      <c r="CP149" s="77">
        <v>8.8000000000000007</v>
      </c>
      <c r="CQ149" s="77">
        <v>0.75659840000000012</v>
      </c>
      <c r="CR149" s="77">
        <v>0.75659840000000012</v>
      </c>
      <c r="CS149" s="77">
        <v>0.76259840000000012</v>
      </c>
      <c r="CT149" s="77">
        <v>-241.97708366999998</v>
      </c>
      <c r="CU149" s="77">
        <v>20.738397389999999</v>
      </c>
      <c r="CV149" s="77">
        <v>-98.276520980000001</v>
      </c>
      <c r="CW149" s="77">
        <v>148.76326223999999</v>
      </c>
      <c r="CX149" s="77">
        <v>67.958895370000008</v>
      </c>
      <c r="CY149" s="77">
        <v>-105.64305623999999</v>
      </c>
      <c r="CZ149" s="77">
        <v>114.47892207</v>
      </c>
      <c r="DA149" s="77">
        <v>7.2320970600000001</v>
      </c>
      <c r="DB149" s="77">
        <v>-19.708214160000001</v>
      </c>
      <c r="DC149" s="77">
        <v>-115.6188717</v>
      </c>
      <c r="DD149" s="77">
        <v>106.99733163000001</v>
      </c>
      <c r="DE149" s="77">
        <v>-38.42602351</v>
      </c>
      <c r="DF149" s="77">
        <v>-33.969484979999997</v>
      </c>
      <c r="DG149" s="77">
        <v>-137.64604324999999</v>
      </c>
      <c r="DH149" s="77">
        <v>84.16288630999999</v>
      </c>
      <c r="DI149" s="77">
        <v>86.186815080000002</v>
      </c>
      <c r="DJ149" s="77">
        <v>140.26757552000001</v>
      </c>
      <c r="DK149" s="77">
        <v>69.453844169999996</v>
      </c>
      <c r="DL149" s="77">
        <v>57.353277230000003</v>
      </c>
      <c r="DM149" s="77">
        <v>605.09879320000005</v>
      </c>
      <c r="DN149" s="77">
        <v>-391.50662843999999</v>
      </c>
      <c r="DO149" s="77">
        <v>435.84203217999999</v>
      </c>
      <c r="DP149" s="77">
        <v>-64.797315400000002</v>
      </c>
      <c r="DQ149" s="77">
        <v>334.73806943</v>
      </c>
      <c r="DR149" s="77">
        <v>812.49962335999999</v>
      </c>
      <c r="DS149" s="77">
        <v>-410.81475088000002</v>
      </c>
      <c r="DT149" s="77">
        <v>-487.95496172999998</v>
      </c>
      <c r="DU149" s="77">
        <v>29.399424710000002</v>
      </c>
      <c r="DV149" s="77">
        <v>-136.48006763999999</v>
      </c>
      <c r="DW149" s="77">
        <v>364.50010250999998</v>
      </c>
      <c r="DX149" s="77">
        <v>-35.452944369999997</v>
      </c>
      <c r="DY149" s="77">
        <v>-49.18456965</v>
      </c>
      <c r="DZ149" s="77">
        <v>335.28126145000004</v>
      </c>
      <c r="EA149" s="77">
        <v>109.03719452</v>
      </c>
      <c r="EB149" s="77">
        <v>623.07484499999998</v>
      </c>
      <c r="EC149" s="77">
        <v>163.53468861000002</v>
      </c>
    </row>
    <row r="150" spans="1:133" x14ac:dyDescent="0.35">
      <c r="A150" s="83" t="s">
        <v>346</v>
      </c>
      <c r="B150" s="119" t="s">
        <v>190</v>
      </c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77">
        <v>0</v>
      </c>
      <c r="BO150" s="77">
        <v>0</v>
      </c>
      <c r="BP150" s="77">
        <v>0</v>
      </c>
      <c r="BQ150" s="77">
        <v>0</v>
      </c>
      <c r="BR150" s="77">
        <v>0</v>
      </c>
      <c r="BS150" s="77">
        <v>0</v>
      </c>
      <c r="BT150" s="77">
        <v>0</v>
      </c>
      <c r="BU150" s="77">
        <v>0</v>
      </c>
      <c r="BV150" s="77">
        <v>0</v>
      </c>
      <c r="BW150" s="77">
        <v>0</v>
      </c>
      <c r="BX150" s="77">
        <v>0</v>
      </c>
      <c r="BY150" s="77">
        <v>0</v>
      </c>
      <c r="BZ150" s="77">
        <v>15.5</v>
      </c>
      <c r="CA150" s="77">
        <v>15.5</v>
      </c>
      <c r="CB150" s="77">
        <v>15.5</v>
      </c>
      <c r="CC150" s="77">
        <v>80.8</v>
      </c>
      <c r="CD150" s="77">
        <v>-10.9</v>
      </c>
      <c r="CE150" s="77">
        <v>62.8</v>
      </c>
      <c r="CF150" s="77">
        <v>46.6</v>
      </c>
      <c r="CG150" s="77">
        <v>55.5</v>
      </c>
      <c r="CH150" s="77">
        <v>18.100000000000001</v>
      </c>
      <c r="CI150" s="77">
        <v>169.3</v>
      </c>
      <c r="CJ150" s="77">
        <v>-8.4</v>
      </c>
      <c r="CK150" s="77">
        <v>-72.3</v>
      </c>
      <c r="CL150" s="77">
        <v>110.2</v>
      </c>
      <c r="CM150" s="77">
        <v>-1.8</v>
      </c>
      <c r="CN150" s="77">
        <v>3.1</v>
      </c>
      <c r="CO150" s="77">
        <v>137.4</v>
      </c>
      <c r="CP150" s="77">
        <v>8.8000000000000007</v>
      </c>
      <c r="CQ150" s="77">
        <v>0.2</v>
      </c>
      <c r="CR150" s="77">
        <v>0.2</v>
      </c>
      <c r="CS150" s="77">
        <v>0.2</v>
      </c>
      <c r="CT150" s="77">
        <v>-243.67848366999999</v>
      </c>
      <c r="CU150" s="77">
        <v>19.03699739</v>
      </c>
      <c r="CV150" s="77">
        <v>-105.21280398</v>
      </c>
      <c r="CW150" s="77">
        <v>146.96196223999999</v>
      </c>
      <c r="CX150" s="77">
        <v>70.950366270000004</v>
      </c>
      <c r="CY150" s="77">
        <v>-105.83094944</v>
      </c>
      <c r="CZ150" s="77">
        <v>114.26832877</v>
      </c>
      <c r="DA150" s="77">
        <v>6.9974018600000001</v>
      </c>
      <c r="DB150" s="77">
        <v>-20.093717160000001</v>
      </c>
      <c r="DC150" s="77">
        <v>-115.6190847</v>
      </c>
      <c r="DD150" s="77">
        <v>106.99733163000001</v>
      </c>
      <c r="DE150" s="77">
        <v>-38.42602351</v>
      </c>
      <c r="DF150" s="77">
        <v>-44.664650979999998</v>
      </c>
      <c r="DG150" s="77">
        <v>-132.68333924999999</v>
      </c>
      <c r="DH150" s="77">
        <v>83.012241309999993</v>
      </c>
      <c r="DI150" s="77">
        <v>87.20106208</v>
      </c>
      <c r="DJ150" s="77">
        <v>140.26757552000001</v>
      </c>
      <c r="DK150" s="77">
        <v>69.453844169999996</v>
      </c>
      <c r="DL150" s="77">
        <v>57.362599230000001</v>
      </c>
      <c r="DM150" s="77">
        <v>605.07948120000003</v>
      </c>
      <c r="DN150" s="77">
        <v>-384.05579743999999</v>
      </c>
      <c r="DO150" s="77">
        <v>435.84238518000001</v>
      </c>
      <c r="DP150" s="77">
        <v>-64.797399400000003</v>
      </c>
      <c r="DQ150" s="77">
        <v>334.73806943</v>
      </c>
      <c r="DR150" s="77">
        <v>812.49962335999999</v>
      </c>
      <c r="DS150" s="77">
        <v>-410.81577587999999</v>
      </c>
      <c r="DT150" s="77">
        <v>-487.95496172999998</v>
      </c>
      <c r="DU150" s="77">
        <v>22.583635709999999</v>
      </c>
      <c r="DV150" s="77">
        <v>-142.05107164</v>
      </c>
      <c r="DW150" s="77">
        <v>364.50010250999998</v>
      </c>
      <c r="DX150" s="77">
        <v>-35.452944369999997</v>
      </c>
      <c r="DY150" s="77">
        <v>-49.534569650000002</v>
      </c>
      <c r="DZ150" s="77">
        <v>335.08814145000002</v>
      </c>
      <c r="EA150" s="77">
        <v>109.05867652000001</v>
      </c>
      <c r="EB150" s="77">
        <v>623.07484499999998</v>
      </c>
      <c r="EC150" s="77">
        <v>163.68372561000001</v>
      </c>
    </row>
    <row r="151" spans="1:133" x14ac:dyDescent="0.35">
      <c r="A151" s="83" t="s">
        <v>347</v>
      </c>
      <c r="B151" s="116" t="s">
        <v>73</v>
      </c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77">
        <v>140</v>
      </c>
      <c r="BO151" s="77">
        <v>617.4</v>
      </c>
      <c r="BP151" s="77">
        <v>-18.399999999999999</v>
      </c>
      <c r="BQ151" s="77">
        <v>136</v>
      </c>
      <c r="BR151" s="77">
        <v>717.8</v>
      </c>
      <c r="BS151" s="77">
        <v>67.8</v>
      </c>
      <c r="BT151" s="77">
        <v>423.3</v>
      </c>
      <c r="BU151" s="77">
        <v>-377.3</v>
      </c>
      <c r="BV151" s="77">
        <v>624.4</v>
      </c>
      <c r="BW151" s="77">
        <v>-175.5</v>
      </c>
      <c r="BX151" s="77">
        <v>378.8</v>
      </c>
      <c r="BY151" s="77">
        <v>-121.9</v>
      </c>
      <c r="BZ151" s="77">
        <v>47.199999999999989</v>
      </c>
      <c r="CA151" s="77">
        <v>150.6</v>
      </c>
      <c r="CB151" s="77">
        <v>-497.89999999999992</v>
      </c>
      <c r="CC151" s="77">
        <v>286.10000000000002</v>
      </c>
      <c r="CD151" s="77">
        <v>436.5</v>
      </c>
      <c r="CE151" s="77">
        <v>479.40000000000003</v>
      </c>
      <c r="CF151" s="77">
        <v>-173.1</v>
      </c>
      <c r="CG151" s="77">
        <v>-85.900000000000034</v>
      </c>
      <c r="CH151" s="77">
        <v>346.8</v>
      </c>
      <c r="CI151" s="77">
        <v>119.8</v>
      </c>
      <c r="CJ151" s="77">
        <v>320.3</v>
      </c>
      <c r="CK151" s="77">
        <v>204.9</v>
      </c>
      <c r="CL151" s="77">
        <v>714.5</v>
      </c>
      <c r="CM151" s="77">
        <v>659.4</v>
      </c>
      <c r="CN151" s="77">
        <v>362.5</v>
      </c>
      <c r="CO151" s="77">
        <v>-542.79999999999995</v>
      </c>
      <c r="CP151" s="77">
        <v>-196.99983205000007</v>
      </c>
      <c r="CQ151" s="77">
        <v>-156.06149671999998</v>
      </c>
      <c r="CR151" s="77">
        <v>288.54931918</v>
      </c>
      <c r="CS151" s="77">
        <v>49.724611719999999</v>
      </c>
      <c r="CT151" s="77">
        <v>275.71386339999992</v>
      </c>
      <c r="CU151" s="77">
        <v>312.74668707000001</v>
      </c>
      <c r="CV151" s="77">
        <v>163.24104084999996</v>
      </c>
      <c r="CW151" s="77">
        <v>-463.76350250999997</v>
      </c>
      <c r="CX151" s="77">
        <v>184.67786069000005</v>
      </c>
      <c r="CY151" s="77">
        <v>416.81527895999994</v>
      </c>
      <c r="CZ151" s="77">
        <v>384.54582406999998</v>
      </c>
      <c r="DA151" s="77">
        <v>203.29185998</v>
      </c>
      <c r="DB151" s="77">
        <v>530.12971788999994</v>
      </c>
      <c r="DC151" s="77">
        <v>-377.54547446999993</v>
      </c>
      <c r="DD151" s="77">
        <v>925.72925229000009</v>
      </c>
      <c r="DE151" s="77">
        <v>-1660.2274930799999</v>
      </c>
      <c r="DF151" s="77">
        <v>244.51201567000015</v>
      </c>
      <c r="DG151" s="77">
        <v>447.36896573000024</v>
      </c>
      <c r="DH151" s="77">
        <v>-540.20627765999996</v>
      </c>
      <c r="DI151" s="77">
        <v>1054.6066694900001</v>
      </c>
      <c r="DJ151" s="77">
        <v>1066.8550386100001</v>
      </c>
      <c r="DK151" s="77">
        <v>1564.61115032</v>
      </c>
      <c r="DL151" s="77">
        <v>2171.0637175000002</v>
      </c>
      <c r="DM151" s="77">
        <v>306.17312497000006</v>
      </c>
      <c r="DN151" s="77">
        <v>1233.09256811</v>
      </c>
      <c r="DO151" s="77">
        <v>131.15814623</v>
      </c>
      <c r="DP151" s="77">
        <v>-98.732313329999997</v>
      </c>
      <c r="DQ151" s="77">
        <v>-1426.94084892</v>
      </c>
      <c r="DR151" s="77">
        <v>1022.48010299</v>
      </c>
      <c r="DS151" s="77">
        <v>2317.17119508</v>
      </c>
      <c r="DT151" s="77">
        <v>66.001665900000006</v>
      </c>
      <c r="DU151" s="77">
        <v>-269.19154643000002</v>
      </c>
      <c r="DV151" s="77">
        <v>1814.5936204300001</v>
      </c>
      <c r="DW151" s="77">
        <v>833.46571429999995</v>
      </c>
      <c r="DX151" s="77">
        <v>102.43190244</v>
      </c>
      <c r="DY151" s="77">
        <v>696.05293469000003</v>
      </c>
      <c r="DZ151" s="77">
        <v>2165.6109619500003</v>
      </c>
      <c r="EA151" s="77">
        <v>397.68547391000004</v>
      </c>
      <c r="EB151" s="77">
        <v>1619.50604135</v>
      </c>
      <c r="EC151" s="77">
        <v>-190.53508389000012</v>
      </c>
    </row>
    <row r="152" spans="1:133" x14ac:dyDescent="0.35">
      <c r="A152" s="83" t="s">
        <v>348</v>
      </c>
      <c r="B152" s="117" t="s">
        <v>69</v>
      </c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  <c r="BJ152" s="117"/>
      <c r="BK152" s="117"/>
      <c r="BL152" s="117"/>
      <c r="BM152" s="117"/>
      <c r="BN152" s="77">
        <v>0</v>
      </c>
      <c r="BO152" s="77">
        <v>0</v>
      </c>
      <c r="BP152" s="77">
        <v>0</v>
      </c>
      <c r="BQ152" s="77">
        <v>0</v>
      </c>
      <c r="BR152" s="77">
        <v>0</v>
      </c>
      <c r="BS152" s="77">
        <v>0</v>
      </c>
      <c r="BT152" s="77">
        <v>0</v>
      </c>
      <c r="BU152" s="77">
        <v>0</v>
      </c>
      <c r="BV152" s="77">
        <v>0</v>
      </c>
      <c r="BW152" s="77">
        <v>0</v>
      </c>
      <c r="BX152" s="77">
        <v>0</v>
      </c>
      <c r="BY152" s="77">
        <v>0</v>
      </c>
      <c r="BZ152" s="77">
        <v>0</v>
      </c>
      <c r="CA152" s="77">
        <v>0</v>
      </c>
      <c r="CB152" s="77">
        <v>0</v>
      </c>
      <c r="CC152" s="77">
        <v>0</v>
      </c>
      <c r="CD152" s="77">
        <v>0</v>
      </c>
      <c r="CE152" s="77">
        <v>0</v>
      </c>
      <c r="CF152" s="77">
        <v>0</v>
      </c>
      <c r="CG152" s="77">
        <v>0</v>
      </c>
      <c r="CH152" s="77">
        <v>0</v>
      </c>
      <c r="CI152" s="77">
        <v>0</v>
      </c>
      <c r="CJ152" s="77">
        <v>0</v>
      </c>
      <c r="CK152" s="77">
        <v>0</v>
      </c>
      <c r="CL152" s="77">
        <v>0</v>
      </c>
      <c r="CM152" s="77">
        <v>0</v>
      </c>
      <c r="CN152" s="77">
        <v>0</v>
      </c>
      <c r="CO152" s="77">
        <v>0</v>
      </c>
      <c r="CP152" s="77">
        <v>0</v>
      </c>
      <c r="CQ152" s="77">
        <v>0</v>
      </c>
      <c r="CR152" s="77">
        <v>0</v>
      </c>
      <c r="CS152" s="77">
        <v>0</v>
      </c>
      <c r="CT152" s="77">
        <v>0</v>
      </c>
      <c r="CU152" s="77">
        <v>0</v>
      </c>
      <c r="CV152" s="77">
        <v>0</v>
      </c>
      <c r="CW152" s="77">
        <v>0</v>
      </c>
      <c r="CX152" s="77">
        <v>0</v>
      </c>
      <c r="CY152" s="77">
        <v>0</v>
      </c>
      <c r="CZ152" s="77">
        <v>0</v>
      </c>
      <c r="DA152" s="77">
        <v>0</v>
      </c>
      <c r="DB152" s="77">
        <v>0</v>
      </c>
      <c r="DC152" s="77">
        <v>0</v>
      </c>
      <c r="DD152" s="77">
        <v>0</v>
      </c>
      <c r="DE152" s="77">
        <v>0</v>
      </c>
      <c r="DF152" s="77">
        <v>0</v>
      </c>
      <c r="DG152" s="77">
        <v>0</v>
      </c>
      <c r="DH152" s="77">
        <v>0</v>
      </c>
      <c r="DI152" s="77">
        <v>0</v>
      </c>
      <c r="DJ152" s="77">
        <v>0</v>
      </c>
      <c r="DK152" s="77">
        <v>0</v>
      </c>
      <c r="DL152" s="77">
        <v>0</v>
      </c>
      <c r="DM152" s="77">
        <v>0</v>
      </c>
      <c r="DN152" s="77">
        <v>0</v>
      </c>
      <c r="DO152" s="77">
        <v>0</v>
      </c>
      <c r="DP152" s="77">
        <v>0</v>
      </c>
      <c r="DQ152" s="77">
        <v>0</v>
      </c>
      <c r="DR152" s="77">
        <v>0</v>
      </c>
      <c r="DS152" s="77">
        <v>0</v>
      </c>
      <c r="DT152" s="77">
        <v>0</v>
      </c>
      <c r="DU152" s="77">
        <v>0</v>
      </c>
      <c r="DV152" s="77">
        <v>0</v>
      </c>
      <c r="DW152" s="77">
        <v>0</v>
      </c>
      <c r="DX152" s="77">
        <v>0</v>
      </c>
      <c r="DY152" s="77">
        <v>0</v>
      </c>
      <c r="DZ152" s="77">
        <v>0</v>
      </c>
      <c r="EA152" s="77">
        <v>0</v>
      </c>
      <c r="EB152" s="77">
        <v>0</v>
      </c>
      <c r="EC152" s="77">
        <v>0</v>
      </c>
    </row>
    <row r="153" spans="1:133" x14ac:dyDescent="0.35">
      <c r="A153" s="83" t="s">
        <v>349</v>
      </c>
      <c r="B153" s="117" t="s">
        <v>70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77">
        <v>328.9</v>
      </c>
      <c r="BO153" s="77">
        <v>683.2</v>
      </c>
      <c r="BP153" s="77">
        <v>-15.3</v>
      </c>
      <c r="BQ153" s="77">
        <v>32.299999999999997</v>
      </c>
      <c r="BR153" s="77">
        <v>505.3</v>
      </c>
      <c r="BS153" s="77">
        <v>-105.8</v>
      </c>
      <c r="BT153" s="77">
        <v>416.4</v>
      </c>
      <c r="BU153" s="77">
        <v>-362</v>
      </c>
      <c r="BV153" s="77">
        <v>586.5</v>
      </c>
      <c r="BW153" s="77">
        <v>-228.7</v>
      </c>
      <c r="BX153" s="77">
        <v>122.9</v>
      </c>
      <c r="BY153" s="77">
        <v>-72.2</v>
      </c>
      <c r="BZ153" s="77">
        <v>139</v>
      </c>
      <c r="CA153" s="77">
        <v>165.7</v>
      </c>
      <c r="CB153" s="77">
        <v>-482.99999999999994</v>
      </c>
      <c r="CC153" s="77">
        <v>23.100000000000016</v>
      </c>
      <c r="CD153" s="77">
        <v>417.1</v>
      </c>
      <c r="CE153" s="77">
        <v>308.10000000000002</v>
      </c>
      <c r="CF153" s="77">
        <v>-188</v>
      </c>
      <c r="CG153" s="77">
        <v>-210.20000000000002</v>
      </c>
      <c r="CH153" s="77">
        <v>292.2</v>
      </c>
      <c r="CI153" s="77">
        <v>69.099999999999994</v>
      </c>
      <c r="CJ153" s="77">
        <v>-2.4</v>
      </c>
      <c r="CK153" s="77">
        <v>-11.7</v>
      </c>
      <c r="CL153" s="77">
        <v>460.2</v>
      </c>
      <c r="CM153" s="77">
        <v>421.6</v>
      </c>
      <c r="CN153" s="77">
        <v>-49.3</v>
      </c>
      <c r="CO153" s="77">
        <v>-158</v>
      </c>
      <c r="CP153" s="77">
        <v>228.78792681999997</v>
      </c>
      <c r="CQ153" s="77">
        <v>-492.28778621000004</v>
      </c>
      <c r="CR153" s="77">
        <v>-58.208740980000002</v>
      </c>
      <c r="CS153" s="77">
        <v>-0.55386831000000003</v>
      </c>
      <c r="CT153" s="77">
        <v>262.07612116999996</v>
      </c>
      <c r="CU153" s="77">
        <v>144.57269735</v>
      </c>
      <c r="CV153" s="77">
        <v>247.63736491999998</v>
      </c>
      <c r="CW153" s="77">
        <v>-76.270027009999993</v>
      </c>
      <c r="CX153" s="77">
        <v>-235.61822260999998</v>
      </c>
      <c r="CY153" s="77">
        <v>134.97777989999997</v>
      </c>
      <c r="CZ153" s="77">
        <v>36.522358119999993</v>
      </c>
      <c r="DA153" s="77">
        <v>240.38840185999999</v>
      </c>
      <c r="DB153" s="77">
        <v>141.16677079999999</v>
      </c>
      <c r="DC153" s="77">
        <v>-304.23255408999995</v>
      </c>
      <c r="DD153" s="77">
        <v>209.61876745000001</v>
      </c>
      <c r="DE153" s="77">
        <v>-132.56730431</v>
      </c>
      <c r="DF153" s="77">
        <v>-428.75195566999992</v>
      </c>
      <c r="DG153" s="77">
        <v>1213.0903214</v>
      </c>
      <c r="DH153" s="77">
        <v>127.97047811000002</v>
      </c>
      <c r="DI153" s="77">
        <v>554.43736734999993</v>
      </c>
      <c r="DJ153" s="77">
        <v>143.92629527000003</v>
      </c>
      <c r="DK153" s="77">
        <v>797.67578803999993</v>
      </c>
      <c r="DL153" s="77">
        <v>1399.6753883200001</v>
      </c>
      <c r="DM153" s="77">
        <v>611.90925186000004</v>
      </c>
      <c r="DN153" s="77">
        <v>431.43568441999997</v>
      </c>
      <c r="DO153" s="77">
        <v>8.1308647099999902</v>
      </c>
      <c r="DP153" s="77">
        <v>-157.40722961</v>
      </c>
      <c r="DQ153" s="77">
        <v>-227.08536588999999</v>
      </c>
      <c r="DR153" s="77">
        <v>159.30239336</v>
      </c>
      <c r="DS153" s="77">
        <v>797.16176784000004</v>
      </c>
      <c r="DT153" s="77">
        <v>-280.58635433000001</v>
      </c>
      <c r="DU153" s="77">
        <v>118.86016617999999</v>
      </c>
      <c r="DV153" s="77">
        <v>1090.14384771</v>
      </c>
      <c r="DW153" s="77">
        <v>-514.36303271999998</v>
      </c>
      <c r="DX153" s="77">
        <v>67.923116930000006</v>
      </c>
      <c r="DY153" s="77">
        <v>94.063779490000002</v>
      </c>
      <c r="DZ153" s="77">
        <v>329.93439338999997</v>
      </c>
      <c r="EA153" s="77">
        <v>272.50725294</v>
      </c>
      <c r="EB153" s="77">
        <v>316.61689014000001</v>
      </c>
      <c r="EC153" s="77">
        <v>608.09088323999993</v>
      </c>
    </row>
    <row r="154" spans="1:133" x14ac:dyDescent="0.35">
      <c r="A154" s="83" t="s">
        <v>350</v>
      </c>
      <c r="B154" s="117" t="s">
        <v>71</v>
      </c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77">
        <v>0</v>
      </c>
      <c r="BO154" s="77">
        <v>0</v>
      </c>
      <c r="BP154" s="77">
        <v>0</v>
      </c>
      <c r="BQ154" s="77">
        <v>0</v>
      </c>
      <c r="BR154" s="77">
        <v>0</v>
      </c>
      <c r="BS154" s="77">
        <v>0</v>
      </c>
      <c r="BT154" s="77">
        <v>0</v>
      </c>
      <c r="BU154" s="77">
        <v>0</v>
      </c>
      <c r="BV154" s="77">
        <v>0</v>
      </c>
      <c r="BW154" s="77">
        <v>0</v>
      </c>
      <c r="BX154" s="77">
        <v>0</v>
      </c>
      <c r="BY154" s="77">
        <v>0</v>
      </c>
      <c r="BZ154" s="77">
        <v>0</v>
      </c>
      <c r="CA154" s="77">
        <v>0</v>
      </c>
      <c r="CB154" s="77">
        <v>0</v>
      </c>
      <c r="CC154" s="77">
        <v>29.6</v>
      </c>
      <c r="CD154" s="77">
        <v>30.5</v>
      </c>
      <c r="CE154" s="77">
        <v>50.1</v>
      </c>
      <c r="CF154" s="77">
        <v>-44.4</v>
      </c>
      <c r="CG154" s="77">
        <v>-11.3</v>
      </c>
      <c r="CH154" s="77">
        <v>49.4</v>
      </c>
      <c r="CI154" s="77">
        <v>27.4</v>
      </c>
      <c r="CJ154" s="77">
        <v>5.2</v>
      </c>
      <c r="CK154" s="77">
        <v>13.1</v>
      </c>
      <c r="CL154" s="77">
        <v>28</v>
      </c>
      <c r="CM154" s="77">
        <v>145.80000000000001</v>
      </c>
      <c r="CN154" s="77">
        <v>42.7</v>
      </c>
      <c r="CO154" s="77">
        <v>4.3</v>
      </c>
      <c r="CP154" s="77">
        <v>-150.76584776000001</v>
      </c>
      <c r="CQ154" s="77">
        <v>-46.178099400000001</v>
      </c>
      <c r="CR154" s="77">
        <v>18.750671270000002</v>
      </c>
      <c r="CS154" s="77">
        <v>-38.629208859999999</v>
      </c>
      <c r="CT154" s="77">
        <v>-18.915448130000001</v>
      </c>
      <c r="CU154" s="77">
        <v>200.48502805000001</v>
      </c>
      <c r="CV154" s="77">
        <v>-59.839562870000002</v>
      </c>
      <c r="CW154" s="77">
        <v>26.40663859</v>
      </c>
      <c r="CX154" s="77">
        <v>-29.773969059999999</v>
      </c>
      <c r="CY154" s="77">
        <v>-14.81465818</v>
      </c>
      <c r="CZ154" s="77">
        <v>49.186904419999998</v>
      </c>
      <c r="DA154" s="77">
        <v>13.236154259999999</v>
      </c>
      <c r="DB154" s="77">
        <v>12.43975447</v>
      </c>
      <c r="DC154" s="77">
        <v>36.197714499999996</v>
      </c>
      <c r="DD154" s="77">
        <v>-43.214255970000004</v>
      </c>
      <c r="DE154" s="77">
        <v>11.99617531</v>
      </c>
      <c r="DF154" s="77">
        <v>60.468746660000001</v>
      </c>
      <c r="DG154" s="77">
        <v>11.10890451</v>
      </c>
      <c r="DH154" s="77">
        <v>-122.37787009</v>
      </c>
      <c r="DI154" s="77">
        <v>-23.00702957</v>
      </c>
      <c r="DJ154" s="77">
        <v>-7.6423231600000001</v>
      </c>
      <c r="DK154" s="77">
        <v>-44.909150889999999</v>
      </c>
      <c r="DL154" s="77">
        <v>36.523626890000003</v>
      </c>
      <c r="DM154" s="77">
        <v>3.0230423900000001</v>
      </c>
      <c r="DN154" s="77">
        <v>-34.310724499999999</v>
      </c>
      <c r="DO154" s="77">
        <v>59.098262920000003</v>
      </c>
      <c r="DP154" s="77">
        <v>-22.39206381</v>
      </c>
      <c r="DQ154" s="77">
        <v>45.070937299999997</v>
      </c>
      <c r="DR154" s="77">
        <v>-55.167303830000002</v>
      </c>
      <c r="DS154" s="77">
        <v>-22.03011893</v>
      </c>
      <c r="DT154" s="77">
        <v>176.55361375999999</v>
      </c>
      <c r="DU154" s="77">
        <v>-26.481923739999999</v>
      </c>
      <c r="DV154" s="77">
        <v>-7.12482317</v>
      </c>
      <c r="DW154" s="77">
        <v>18.427448850000001</v>
      </c>
      <c r="DX154" s="77">
        <v>-13.331039880000001</v>
      </c>
      <c r="DY154" s="77">
        <v>21.889071909999998</v>
      </c>
      <c r="DZ154" s="77">
        <v>9.9350679999999993</v>
      </c>
      <c r="EA154" s="77">
        <v>-0.32341767999999999</v>
      </c>
      <c r="EB154" s="77">
        <v>-1.84779556</v>
      </c>
      <c r="EC154" s="77">
        <v>-14.45261504</v>
      </c>
    </row>
    <row r="155" spans="1:133" x14ac:dyDescent="0.35">
      <c r="A155" s="83" t="s">
        <v>351</v>
      </c>
      <c r="B155" s="117" t="s">
        <v>20</v>
      </c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77">
        <v>-188.9</v>
      </c>
      <c r="BO155" s="77">
        <v>-65.8</v>
      </c>
      <c r="BP155" s="77">
        <v>-3.1</v>
      </c>
      <c r="BQ155" s="77">
        <v>103.7</v>
      </c>
      <c r="BR155" s="77">
        <v>212.5</v>
      </c>
      <c r="BS155" s="77">
        <v>173.6</v>
      </c>
      <c r="BT155" s="77">
        <v>6.9</v>
      </c>
      <c r="BU155" s="77">
        <v>-15.3</v>
      </c>
      <c r="BV155" s="77">
        <v>37.9</v>
      </c>
      <c r="BW155" s="77">
        <v>53.2</v>
      </c>
      <c r="BX155" s="77">
        <v>255.9</v>
      </c>
      <c r="BY155" s="77">
        <v>-49.7</v>
      </c>
      <c r="BZ155" s="77">
        <v>-91.800000000000011</v>
      </c>
      <c r="CA155" s="77">
        <v>-15.100000000000005</v>
      </c>
      <c r="CB155" s="77">
        <v>-14.900000000000002</v>
      </c>
      <c r="CC155" s="77">
        <v>233.4</v>
      </c>
      <c r="CD155" s="77">
        <v>-11.1</v>
      </c>
      <c r="CE155" s="77">
        <v>121.19999999999999</v>
      </c>
      <c r="CF155" s="77">
        <v>59.300000000000004</v>
      </c>
      <c r="CG155" s="77">
        <v>135.6</v>
      </c>
      <c r="CH155" s="77">
        <v>5.2</v>
      </c>
      <c r="CI155" s="77">
        <v>23.3</v>
      </c>
      <c r="CJ155" s="77">
        <v>317.5</v>
      </c>
      <c r="CK155" s="77">
        <v>203.5</v>
      </c>
      <c r="CL155" s="77">
        <v>226.3</v>
      </c>
      <c r="CM155" s="77">
        <v>92</v>
      </c>
      <c r="CN155" s="77">
        <v>369.1</v>
      </c>
      <c r="CO155" s="77">
        <v>-389.1</v>
      </c>
      <c r="CP155" s="77">
        <v>-275.02191111000002</v>
      </c>
      <c r="CQ155" s="77">
        <v>382.40438889000001</v>
      </c>
      <c r="CR155" s="77">
        <v>328.00738889000002</v>
      </c>
      <c r="CS155" s="77">
        <v>88.907688890000003</v>
      </c>
      <c r="CT155" s="77">
        <v>32.553190360000002</v>
      </c>
      <c r="CU155" s="77">
        <v>-32.311038330000002</v>
      </c>
      <c r="CV155" s="77">
        <v>-24.556761200000008</v>
      </c>
      <c r="CW155" s="77">
        <v>-413.90011408999999</v>
      </c>
      <c r="CX155" s="77">
        <v>450.07005236000003</v>
      </c>
      <c r="CY155" s="77">
        <v>296.65215723999995</v>
      </c>
      <c r="CZ155" s="77">
        <v>298.83656152999998</v>
      </c>
      <c r="DA155" s="77">
        <v>-50.332696140000003</v>
      </c>
      <c r="DB155" s="77">
        <v>376.52319261999997</v>
      </c>
      <c r="DC155" s="77">
        <v>-109.51063488</v>
      </c>
      <c r="DD155" s="77">
        <v>759.32474081000009</v>
      </c>
      <c r="DE155" s="77">
        <v>-1539.65636408</v>
      </c>
      <c r="DF155" s="77">
        <v>612.79522468000005</v>
      </c>
      <c r="DG155" s="77">
        <v>-776.83026017999975</v>
      </c>
      <c r="DH155" s="77">
        <v>-545.79888568000001</v>
      </c>
      <c r="DI155" s="77">
        <v>523.17633171</v>
      </c>
      <c r="DJ155" s="77">
        <v>930.57106650000003</v>
      </c>
      <c r="DK155" s="77">
        <v>811.84451317000003</v>
      </c>
      <c r="DL155" s="77">
        <v>734.86470228999997</v>
      </c>
      <c r="DM155" s="77">
        <v>-308.75916927999998</v>
      </c>
      <c r="DN155" s="77">
        <v>835.96760818999996</v>
      </c>
      <c r="DO155" s="77">
        <v>63.929018599999999</v>
      </c>
      <c r="DP155" s="77">
        <v>81.066980090000001</v>
      </c>
      <c r="DQ155" s="77">
        <v>-1244.9264203299999</v>
      </c>
      <c r="DR155" s="77">
        <v>918.34501346000002</v>
      </c>
      <c r="DS155" s="77">
        <v>1542.03954617</v>
      </c>
      <c r="DT155" s="77">
        <v>170.03440646999999</v>
      </c>
      <c r="DU155" s="77">
        <v>-361.56978887000002</v>
      </c>
      <c r="DV155" s="77">
        <v>731.57459588999996</v>
      </c>
      <c r="DW155" s="77">
        <v>1329.40129817</v>
      </c>
      <c r="DX155" s="77">
        <v>47.839825390000001</v>
      </c>
      <c r="DY155" s="77">
        <v>580.10008329000004</v>
      </c>
      <c r="DZ155" s="77">
        <v>1825.7415005600001</v>
      </c>
      <c r="EA155" s="77">
        <v>125.50163865000005</v>
      </c>
      <c r="EB155" s="77">
        <v>1304.73694677</v>
      </c>
      <c r="EC155" s="77">
        <v>-784.17335209000009</v>
      </c>
    </row>
    <row r="156" spans="1:133" x14ac:dyDescent="0.35">
      <c r="A156" s="83" t="s">
        <v>352</v>
      </c>
      <c r="B156" s="119" t="s">
        <v>190</v>
      </c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77">
        <v>0</v>
      </c>
      <c r="BO156" s="77">
        <v>0</v>
      </c>
      <c r="BP156" s="77">
        <v>0</v>
      </c>
      <c r="BQ156" s="77">
        <v>0</v>
      </c>
      <c r="BR156" s="77">
        <v>0</v>
      </c>
      <c r="BS156" s="77">
        <v>0</v>
      </c>
      <c r="BT156" s="77">
        <v>0</v>
      </c>
      <c r="BU156" s="77">
        <v>0</v>
      </c>
      <c r="BV156" s="77">
        <v>0</v>
      </c>
      <c r="BW156" s="77">
        <v>0</v>
      </c>
      <c r="BX156" s="77">
        <v>0</v>
      </c>
      <c r="BY156" s="77">
        <v>0</v>
      </c>
      <c r="BZ156" s="77">
        <v>-87.500000000000014</v>
      </c>
      <c r="CA156" s="77">
        <v>-16.500000000000004</v>
      </c>
      <c r="CB156" s="77">
        <v>-18.3</v>
      </c>
      <c r="CC156" s="77">
        <v>229.9</v>
      </c>
      <c r="CD156" s="77">
        <v>-11.7</v>
      </c>
      <c r="CE156" s="77">
        <v>120.59999999999997</v>
      </c>
      <c r="CF156" s="77">
        <v>58.000000000000007</v>
      </c>
      <c r="CG156" s="77">
        <v>131.89999999999998</v>
      </c>
      <c r="CH156" s="77">
        <v>10</v>
      </c>
      <c r="CI156" s="77">
        <v>22.6</v>
      </c>
      <c r="CJ156" s="77">
        <v>316.7</v>
      </c>
      <c r="CK156" s="77">
        <v>202.4</v>
      </c>
      <c r="CL156" s="77">
        <v>226.3</v>
      </c>
      <c r="CM156" s="77">
        <v>92</v>
      </c>
      <c r="CN156" s="77">
        <v>369.1</v>
      </c>
      <c r="CO156" s="77">
        <v>-389.1</v>
      </c>
      <c r="CP156" s="77">
        <v>-62.2</v>
      </c>
      <c r="CQ156" s="77">
        <v>2</v>
      </c>
      <c r="CR156" s="77">
        <v>2</v>
      </c>
      <c r="CS156" s="77">
        <v>2</v>
      </c>
      <c r="CT156" s="77">
        <v>65.840387359999994</v>
      </c>
      <c r="CU156" s="77">
        <v>-132.44704132999999</v>
      </c>
      <c r="CV156" s="77">
        <v>-55.418464200000003</v>
      </c>
      <c r="CW156" s="77">
        <v>26.29888292</v>
      </c>
      <c r="CX156" s="77">
        <v>49.573885449999999</v>
      </c>
      <c r="CY156" s="77">
        <v>-160.89393982999999</v>
      </c>
      <c r="CZ156" s="77">
        <v>116.04736935</v>
      </c>
      <c r="DA156" s="77">
        <v>-68.949781010000009</v>
      </c>
      <c r="DB156" s="77">
        <v>171.82681802000002</v>
      </c>
      <c r="DC156" s="77">
        <v>132.87034538</v>
      </c>
      <c r="DD156" s="77">
        <v>5.9713059900000047</v>
      </c>
      <c r="DE156" s="77">
        <v>-910.72752280999998</v>
      </c>
      <c r="DF156" s="77">
        <v>362.43586531</v>
      </c>
      <c r="DG156" s="77">
        <v>-61.884297349999997</v>
      </c>
      <c r="DH156" s="77">
        <v>126.87211227</v>
      </c>
      <c r="DI156" s="77">
        <v>66.396823239999989</v>
      </c>
      <c r="DJ156" s="77">
        <v>-45.492140309999996</v>
      </c>
      <c r="DK156" s="77">
        <v>200.19199318</v>
      </c>
      <c r="DL156" s="77">
        <v>301.13598616000002</v>
      </c>
      <c r="DM156" s="77">
        <v>105.47452125000001</v>
      </c>
      <c r="DN156" s="77">
        <v>217.92775152999999</v>
      </c>
      <c r="DO156" s="77">
        <v>66.587228490000001</v>
      </c>
      <c r="DP156" s="77">
        <v>-125.25710039000001</v>
      </c>
      <c r="DQ156" s="77">
        <v>399.04123406999997</v>
      </c>
      <c r="DR156" s="77">
        <v>-166.73268879</v>
      </c>
      <c r="DS156" s="77">
        <v>294.00695510999998</v>
      </c>
      <c r="DT156" s="77">
        <v>253.74219969999999</v>
      </c>
      <c r="DU156" s="77">
        <v>297.73727430999998</v>
      </c>
      <c r="DV156" s="77">
        <v>-727.14961655000002</v>
      </c>
      <c r="DW156" s="77">
        <v>409.81081470999999</v>
      </c>
      <c r="DX156" s="77">
        <v>303.43797882000001</v>
      </c>
      <c r="DY156" s="77">
        <v>657.16928574999997</v>
      </c>
      <c r="DZ156" s="77">
        <v>1204.17604164</v>
      </c>
      <c r="EA156" s="77">
        <v>-341.72027633999994</v>
      </c>
      <c r="EB156" s="77">
        <v>915.33388829</v>
      </c>
      <c r="EC156" s="77">
        <v>-982.41212238000003</v>
      </c>
    </row>
    <row r="157" spans="1:133" x14ac:dyDescent="0.35">
      <c r="A157" s="83" t="s">
        <v>353</v>
      </c>
      <c r="B157" s="115" t="s">
        <v>188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77">
        <v>323</v>
      </c>
      <c r="BO157" s="77">
        <v>0</v>
      </c>
      <c r="BP157" s="77">
        <v>0</v>
      </c>
      <c r="BQ157" s="77">
        <v>1000</v>
      </c>
      <c r="BR157" s="77">
        <v>-58.1</v>
      </c>
      <c r="BS157" s="77">
        <v>271.8</v>
      </c>
      <c r="BT157" s="77">
        <v>981</v>
      </c>
      <c r="BU157" s="77">
        <v>393.5</v>
      </c>
      <c r="BV157" s="77">
        <v>787.6</v>
      </c>
      <c r="BW157" s="77">
        <v>450.1</v>
      </c>
      <c r="BX157" s="77">
        <v>404.6</v>
      </c>
      <c r="BY157" s="77">
        <v>15.5</v>
      </c>
      <c r="BZ157" s="77">
        <v>-495.3</v>
      </c>
      <c r="CA157" s="77">
        <v>806.90000000000009</v>
      </c>
      <c r="CB157" s="77">
        <v>-34.600000000000023</v>
      </c>
      <c r="CC157" s="77">
        <v>225</v>
      </c>
      <c r="CD157" s="77">
        <v>86.7</v>
      </c>
      <c r="CE157" s="77">
        <v>741.6</v>
      </c>
      <c r="CF157" s="77">
        <v>314.39999999999998</v>
      </c>
      <c r="CG157" s="77">
        <v>34.499999999999972</v>
      </c>
      <c r="CH157" s="77">
        <v>20.399999999999999</v>
      </c>
      <c r="CI157" s="77">
        <v>420.2</v>
      </c>
      <c r="CJ157" s="77">
        <v>1097.0999999999999</v>
      </c>
      <c r="CK157" s="77">
        <v>537</v>
      </c>
      <c r="CL157" s="77">
        <v>785.5</v>
      </c>
      <c r="CM157" s="77">
        <v>414.4</v>
      </c>
      <c r="CN157" s="77">
        <v>429.8</v>
      </c>
      <c r="CO157" s="77">
        <v>148.6</v>
      </c>
      <c r="CP157" s="77">
        <v>651.96782088999998</v>
      </c>
      <c r="CQ157" s="77">
        <v>-74.394032960000004</v>
      </c>
      <c r="CR157" s="77">
        <v>-419.26276286000001</v>
      </c>
      <c r="CS157" s="77">
        <v>127.01282450000001</v>
      </c>
      <c r="CT157" s="77">
        <v>139.80362191999998</v>
      </c>
      <c r="CU157" s="77">
        <v>632.52928629999997</v>
      </c>
      <c r="CV157" s="77">
        <v>743.75700156000005</v>
      </c>
      <c r="CW157" s="77">
        <v>-123.50724843</v>
      </c>
      <c r="CX157" s="77">
        <v>-477.10872695</v>
      </c>
      <c r="CY157" s="77">
        <v>1631.6429459999999</v>
      </c>
      <c r="CZ157" s="77">
        <v>-63.458969319999994</v>
      </c>
      <c r="DA157" s="77">
        <v>631.47863777999987</v>
      </c>
      <c r="DB157" s="77">
        <v>506.56830477000005</v>
      </c>
      <c r="DC157" s="77">
        <v>323.97924734000003</v>
      </c>
      <c r="DD157" s="77">
        <v>2006.82091885</v>
      </c>
      <c r="DE157" s="77">
        <v>588.44913986999995</v>
      </c>
      <c r="DF157" s="77">
        <v>-1363.53125155</v>
      </c>
      <c r="DG157" s="77">
        <v>1953.3160037099997</v>
      </c>
      <c r="DH157" s="77">
        <v>2915.1241792700002</v>
      </c>
      <c r="DI157" s="77">
        <v>219.19449634000003</v>
      </c>
      <c r="DJ157" s="77">
        <v>1849.5853975800001</v>
      </c>
      <c r="DK157" s="77">
        <v>176.84425603</v>
      </c>
      <c r="DL157" s="77">
        <v>281.58416996000005</v>
      </c>
      <c r="DM157" s="77">
        <v>19.544712830000002</v>
      </c>
      <c r="DN157" s="77">
        <v>2671.8491644699998</v>
      </c>
      <c r="DO157" s="77">
        <v>274.61400473999998</v>
      </c>
      <c r="DP157" s="77">
        <v>-109.73613005</v>
      </c>
      <c r="DQ157" s="77">
        <v>605.64206467999998</v>
      </c>
      <c r="DR157" s="77">
        <v>1858.6560730799999</v>
      </c>
      <c r="DS157" s="77">
        <v>-180.52277427000001</v>
      </c>
      <c r="DT157" s="77">
        <v>-10.208868349999999</v>
      </c>
      <c r="DU157" s="77">
        <v>1892.8367423899999</v>
      </c>
      <c r="DV157" s="77">
        <v>3503.7023817600002</v>
      </c>
      <c r="DW157" s="77">
        <v>-105.29320129</v>
      </c>
      <c r="DX157" s="77">
        <v>-331.07646598999997</v>
      </c>
      <c r="DY157" s="77">
        <v>-77.445827480000005</v>
      </c>
      <c r="DZ157" s="77">
        <v>-498.08520552999994</v>
      </c>
      <c r="EA157" s="77">
        <v>-172.95790123999998</v>
      </c>
      <c r="EB157" s="77">
        <v>644.89134422000006</v>
      </c>
      <c r="EC157" s="77">
        <v>240.89295254999999</v>
      </c>
    </row>
    <row r="158" spans="1:133" x14ac:dyDescent="0.35">
      <c r="A158" s="83" t="s">
        <v>354</v>
      </c>
      <c r="B158" s="116" t="s">
        <v>63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77">
        <v>0</v>
      </c>
      <c r="BO158" s="77">
        <v>0</v>
      </c>
      <c r="BP158" s="77">
        <v>0</v>
      </c>
      <c r="BQ158" s="77">
        <v>0</v>
      </c>
      <c r="BR158" s="77">
        <v>0</v>
      </c>
      <c r="BS158" s="77">
        <v>0</v>
      </c>
      <c r="BT158" s="77">
        <v>0</v>
      </c>
      <c r="BU158" s="77">
        <v>0</v>
      </c>
      <c r="BV158" s="77">
        <v>0</v>
      </c>
      <c r="BW158" s="77">
        <v>0</v>
      </c>
      <c r="BX158" s="77">
        <v>0</v>
      </c>
      <c r="BY158" s="77">
        <v>0</v>
      </c>
      <c r="BZ158" s="77">
        <v>0</v>
      </c>
      <c r="CA158" s="77">
        <v>0</v>
      </c>
      <c r="CB158" s="77">
        <v>0</v>
      </c>
      <c r="CC158" s="77">
        <v>0</v>
      </c>
      <c r="CD158" s="77">
        <v>0</v>
      </c>
      <c r="CE158" s="77">
        <v>0</v>
      </c>
      <c r="CF158" s="77">
        <v>0</v>
      </c>
      <c r="CG158" s="77">
        <v>0</v>
      </c>
      <c r="CH158" s="77">
        <v>0</v>
      </c>
      <c r="CI158" s="77">
        <v>0</v>
      </c>
      <c r="CJ158" s="77">
        <v>0</v>
      </c>
      <c r="CK158" s="77">
        <v>0</v>
      </c>
      <c r="CL158" s="77">
        <v>0</v>
      </c>
      <c r="CM158" s="77">
        <v>0</v>
      </c>
      <c r="CN158" s="77">
        <v>0</v>
      </c>
      <c r="CO158" s="77">
        <v>0</v>
      </c>
      <c r="CP158" s="77">
        <v>0</v>
      </c>
      <c r="CQ158" s="77">
        <v>0</v>
      </c>
      <c r="CR158" s="77">
        <v>0</v>
      </c>
      <c r="CS158" s="77">
        <v>0</v>
      </c>
      <c r="CT158" s="77">
        <v>0</v>
      </c>
      <c r="CU158" s="77">
        <v>0</v>
      </c>
      <c r="CV158" s="77">
        <v>0</v>
      </c>
      <c r="CW158" s="77">
        <v>0</v>
      </c>
      <c r="CX158" s="77">
        <v>0</v>
      </c>
      <c r="CY158" s="77">
        <v>0</v>
      </c>
      <c r="CZ158" s="77">
        <v>0</v>
      </c>
      <c r="DA158" s="77">
        <v>0</v>
      </c>
      <c r="DB158" s="77">
        <v>0</v>
      </c>
      <c r="DC158" s="77">
        <v>0</v>
      </c>
      <c r="DD158" s="77">
        <v>0</v>
      </c>
      <c r="DE158" s="77">
        <v>0</v>
      </c>
      <c r="DF158" s="77">
        <v>0</v>
      </c>
      <c r="DG158" s="77">
        <v>0</v>
      </c>
      <c r="DH158" s="77">
        <v>0</v>
      </c>
      <c r="DI158" s="77">
        <v>0</v>
      </c>
      <c r="DJ158" s="77">
        <v>0</v>
      </c>
      <c r="DK158" s="77">
        <v>0</v>
      </c>
      <c r="DL158" s="77">
        <v>0</v>
      </c>
      <c r="DM158" s="77">
        <v>0</v>
      </c>
      <c r="DN158" s="77">
        <v>0</v>
      </c>
      <c r="DO158" s="77">
        <v>0</v>
      </c>
      <c r="DP158" s="77">
        <v>0</v>
      </c>
      <c r="DQ158" s="77">
        <v>0</v>
      </c>
      <c r="DR158" s="77">
        <v>0</v>
      </c>
      <c r="DS158" s="77">
        <v>0</v>
      </c>
      <c r="DT158" s="77">
        <v>0</v>
      </c>
      <c r="DU158" s="77">
        <v>0</v>
      </c>
      <c r="DV158" s="77">
        <v>0</v>
      </c>
      <c r="DW158" s="77">
        <v>0</v>
      </c>
      <c r="DX158" s="77">
        <v>0</v>
      </c>
      <c r="DY158" s="77">
        <v>0</v>
      </c>
      <c r="DZ158" s="77">
        <v>0</v>
      </c>
      <c r="EA158" s="77">
        <v>0</v>
      </c>
      <c r="EB158" s="77">
        <v>0</v>
      </c>
      <c r="EC158" s="77">
        <v>0</v>
      </c>
    </row>
    <row r="159" spans="1:133" x14ac:dyDescent="0.35">
      <c r="A159" s="83" t="s">
        <v>355</v>
      </c>
      <c r="B159" s="117" t="s">
        <v>69</v>
      </c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77">
        <v>0</v>
      </c>
      <c r="BO159" s="77">
        <v>0</v>
      </c>
      <c r="BP159" s="77">
        <v>0</v>
      </c>
      <c r="BQ159" s="77">
        <v>0</v>
      </c>
      <c r="BR159" s="77">
        <v>0</v>
      </c>
      <c r="BS159" s="77">
        <v>0</v>
      </c>
      <c r="BT159" s="77">
        <v>0</v>
      </c>
      <c r="BU159" s="77">
        <v>0</v>
      </c>
      <c r="BV159" s="77">
        <v>0</v>
      </c>
      <c r="BW159" s="77">
        <v>0</v>
      </c>
      <c r="BX159" s="77">
        <v>0</v>
      </c>
      <c r="BY159" s="77">
        <v>0</v>
      </c>
      <c r="BZ159" s="77">
        <v>0</v>
      </c>
      <c r="CA159" s="77">
        <v>0</v>
      </c>
      <c r="CB159" s="77">
        <v>0</v>
      </c>
      <c r="CC159" s="77">
        <v>0</v>
      </c>
      <c r="CD159" s="77">
        <v>0</v>
      </c>
      <c r="CE159" s="77">
        <v>0</v>
      </c>
      <c r="CF159" s="77">
        <v>0</v>
      </c>
      <c r="CG159" s="77">
        <v>0</v>
      </c>
      <c r="CH159" s="77">
        <v>0</v>
      </c>
      <c r="CI159" s="77">
        <v>0</v>
      </c>
      <c r="CJ159" s="77">
        <v>0</v>
      </c>
      <c r="CK159" s="77">
        <v>0</v>
      </c>
      <c r="CL159" s="77">
        <v>0</v>
      </c>
      <c r="CM159" s="77">
        <v>0</v>
      </c>
      <c r="CN159" s="77">
        <v>0</v>
      </c>
      <c r="CO159" s="77">
        <v>0</v>
      </c>
      <c r="CP159" s="77">
        <v>0</v>
      </c>
      <c r="CQ159" s="77">
        <v>0</v>
      </c>
      <c r="CR159" s="77">
        <v>0</v>
      </c>
      <c r="CS159" s="77">
        <v>0</v>
      </c>
      <c r="CT159" s="77">
        <v>0</v>
      </c>
      <c r="CU159" s="77">
        <v>0</v>
      </c>
      <c r="CV159" s="77">
        <v>0</v>
      </c>
      <c r="CW159" s="77">
        <v>0</v>
      </c>
      <c r="CX159" s="77">
        <v>0</v>
      </c>
      <c r="CY159" s="77">
        <v>0</v>
      </c>
      <c r="CZ159" s="77">
        <v>0</v>
      </c>
      <c r="DA159" s="77">
        <v>0</v>
      </c>
      <c r="DB159" s="77">
        <v>0</v>
      </c>
      <c r="DC159" s="77">
        <v>0</v>
      </c>
      <c r="DD159" s="77">
        <v>0</v>
      </c>
      <c r="DE159" s="77">
        <v>0</v>
      </c>
      <c r="DF159" s="77">
        <v>0</v>
      </c>
      <c r="DG159" s="77">
        <v>0</v>
      </c>
      <c r="DH159" s="77">
        <v>0</v>
      </c>
      <c r="DI159" s="77">
        <v>0</v>
      </c>
      <c r="DJ159" s="77">
        <v>0</v>
      </c>
      <c r="DK159" s="77">
        <v>0</v>
      </c>
      <c r="DL159" s="77">
        <v>0</v>
      </c>
      <c r="DM159" s="77">
        <v>0</v>
      </c>
      <c r="DN159" s="77">
        <v>0</v>
      </c>
      <c r="DO159" s="77">
        <v>0</v>
      </c>
      <c r="DP159" s="77">
        <v>0</v>
      </c>
      <c r="DQ159" s="77">
        <v>0</v>
      </c>
      <c r="DR159" s="77">
        <v>0</v>
      </c>
      <c r="DS159" s="77">
        <v>0</v>
      </c>
      <c r="DT159" s="77">
        <v>0</v>
      </c>
      <c r="DU159" s="77">
        <v>0</v>
      </c>
      <c r="DV159" s="77">
        <v>0</v>
      </c>
      <c r="DW159" s="77">
        <v>0</v>
      </c>
      <c r="DX159" s="77">
        <v>0</v>
      </c>
      <c r="DY159" s="77">
        <v>0</v>
      </c>
      <c r="DZ159" s="77">
        <v>0</v>
      </c>
      <c r="EA159" s="77">
        <v>0</v>
      </c>
      <c r="EB159" s="77">
        <v>0</v>
      </c>
      <c r="EC159" s="77">
        <v>0</v>
      </c>
    </row>
    <row r="160" spans="1:133" x14ac:dyDescent="0.35">
      <c r="A160" s="83" t="s">
        <v>356</v>
      </c>
      <c r="B160" s="117" t="s">
        <v>70</v>
      </c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77">
        <v>0</v>
      </c>
      <c r="BO160" s="77">
        <v>0</v>
      </c>
      <c r="BP160" s="77">
        <v>0</v>
      </c>
      <c r="BQ160" s="77">
        <v>0</v>
      </c>
      <c r="BR160" s="77">
        <v>0</v>
      </c>
      <c r="BS160" s="77">
        <v>0</v>
      </c>
      <c r="BT160" s="77">
        <v>0</v>
      </c>
      <c r="BU160" s="77">
        <v>0</v>
      </c>
      <c r="BV160" s="77">
        <v>0</v>
      </c>
      <c r="BW160" s="77">
        <v>0</v>
      </c>
      <c r="BX160" s="77">
        <v>0</v>
      </c>
      <c r="BY160" s="77">
        <v>0</v>
      </c>
      <c r="BZ160" s="77">
        <v>0</v>
      </c>
      <c r="CA160" s="77">
        <v>0</v>
      </c>
      <c r="CB160" s="77">
        <v>0</v>
      </c>
      <c r="CC160" s="77">
        <v>0</v>
      </c>
      <c r="CD160" s="77">
        <v>0</v>
      </c>
      <c r="CE160" s="77">
        <v>0</v>
      </c>
      <c r="CF160" s="77">
        <v>0</v>
      </c>
      <c r="CG160" s="77">
        <v>0</v>
      </c>
      <c r="CH160" s="77">
        <v>0</v>
      </c>
      <c r="CI160" s="77">
        <v>0</v>
      </c>
      <c r="CJ160" s="77">
        <v>0</v>
      </c>
      <c r="CK160" s="77">
        <v>0</v>
      </c>
      <c r="CL160" s="77">
        <v>0</v>
      </c>
      <c r="CM160" s="77">
        <v>0</v>
      </c>
      <c r="CN160" s="77">
        <v>0</v>
      </c>
      <c r="CO160" s="77">
        <v>0</v>
      </c>
      <c r="CP160" s="77">
        <v>0</v>
      </c>
      <c r="CQ160" s="77">
        <v>0</v>
      </c>
      <c r="CR160" s="77">
        <v>0</v>
      </c>
      <c r="CS160" s="77">
        <v>0</v>
      </c>
      <c r="CT160" s="77">
        <v>0</v>
      </c>
      <c r="CU160" s="77">
        <v>0</v>
      </c>
      <c r="CV160" s="77">
        <v>0</v>
      </c>
      <c r="CW160" s="77">
        <v>0</v>
      </c>
      <c r="CX160" s="77">
        <v>0</v>
      </c>
      <c r="CY160" s="77">
        <v>0</v>
      </c>
      <c r="CZ160" s="77">
        <v>0</v>
      </c>
      <c r="DA160" s="77">
        <v>0</v>
      </c>
      <c r="DB160" s="77">
        <v>0</v>
      </c>
      <c r="DC160" s="77">
        <v>0</v>
      </c>
      <c r="DD160" s="77">
        <v>0</v>
      </c>
      <c r="DE160" s="77">
        <v>0</v>
      </c>
      <c r="DF160" s="77">
        <v>0</v>
      </c>
      <c r="DG160" s="77">
        <v>0</v>
      </c>
      <c r="DH160" s="77">
        <v>0</v>
      </c>
      <c r="DI160" s="77">
        <v>0</v>
      </c>
      <c r="DJ160" s="77">
        <v>0</v>
      </c>
      <c r="DK160" s="77">
        <v>0</v>
      </c>
      <c r="DL160" s="77">
        <v>0</v>
      </c>
      <c r="DM160" s="77">
        <v>0</v>
      </c>
      <c r="DN160" s="77">
        <v>0</v>
      </c>
      <c r="DO160" s="77">
        <v>0</v>
      </c>
      <c r="DP160" s="77">
        <v>0</v>
      </c>
      <c r="DQ160" s="77">
        <v>0</v>
      </c>
      <c r="DR160" s="77">
        <v>0</v>
      </c>
      <c r="DS160" s="77">
        <v>0</v>
      </c>
      <c r="DT160" s="77">
        <v>0</v>
      </c>
      <c r="DU160" s="77">
        <v>0</v>
      </c>
      <c r="DV160" s="77">
        <v>0</v>
      </c>
      <c r="DW160" s="77">
        <v>0</v>
      </c>
      <c r="DX160" s="77">
        <v>0</v>
      </c>
      <c r="DY160" s="77">
        <v>0</v>
      </c>
      <c r="DZ160" s="77">
        <v>0</v>
      </c>
      <c r="EA160" s="77">
        <v>0</v>
      </c>
      <c r="EB160" s="77">
        <v>0</v>
      </c>
      <c r="EC160" s="77">
        <v>0</v>
      </c>
    </row>
    <row r="161" spans="1:133" x14ac:dyDescent="0.35">
      <c r="A161" s="83" t="s">
        <v>357</v>
      </c>
      <c r="B161" s="117" t="s">
        <v>71</v>
      </c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7"/>
      <c r="BN161" s="77">
        <v>0</v>
      </c>
      <c r="BO161" s="77">
        <v>0</v>
      </c>
      <c r="BP161" s="77">
        <v>0</v>
      </c>
      <c r="BQ161" s="77">
        <v>0</v>
      </c>
      <c r="BR161" s="77">
        <v>0</v>
      </c>
      <c r="BS161" s="77">
        <v>0</v>
      </c>
      <c r="BT161" s="77">
        <v>0</v>
      </c>
      <c r="BU161" s="77">
        <v>0</v>
      </c>
      <c r="BV161" s="77">
        <v>0</v>
      </c>
      <c r="BW161" s="77">
        <v>0</v>
      </c>
      <c r="BX161" s="77">
        <v>0</v>
      </c>
      <c r="BY161" s="77">
        <v>0</v>
      </c>
      <c r="BZ161" s="77">
        <v>0</v>
      </c>
      <c r="CA161" s="77">
        <v>0</v>
      </c>
      <c r="CB161" s="77">
        <v>0</v>
      </c>
      <c r="CC161" s="77">
        <v>0</v>
      </c>
      <c r="CD161" s="77">
        <v>0</v>
      </c>
      <c r="CE161" s="77">
        <v>0</v>
      </c>
      <c r="CF161" s="77">
        <v>0</v>
      </c>
      <c r="CG161" s="77">
        <v>0</v>
      </c>
      <c r="CH161" s="77">
        <v>0</v>
      </c>
      <c r="CI161" s="77">
        <v>0</v>
      </c>
      <c r="CJ161" s="77">
        <v>0</v>
      </c>
      <c r="CK161" s="77">
        <v>0</v>
      </c>
      <c r="CL161" s="77">
        <v>0</v>
      </c>
      <c r="CM161" s="77">
        <v>0</v>
      </c>
      <c r="CN161" s="77">
        <v>0</v>
      </c>
      <c r="CO161" s="77">
        <v>0</v>
      </c>
      <c r="CP161" s="77">
        <v>0</v>
      </c>
      <c r="CQ161" s="77">
        <v>0</v>
      </c>
      <c r="CR161" s="77">
        <v>0</v>
      </c>
      <c r="CS161" s="77">
        <v>0</v>
      </c>
      <c r="CT161" s="77">
        <v>0</v>
      </c>
      <c r="CU161" s="77">
        <v>0</v>
      </c>
      <c r="CV161" s="77">
        <v>0</v>
      </c>
      <c r="CW161" s="77">
        <v>0</v>
      </c>
      <c r="CX161" s="77">
        <v>0</v>
      </c>
      <c r="CY161" s="77">
        <v>0</v>
      </c>
      <c r="CZ161" s="77">
        <v>0</v>
      </c>
      <c r="DA161" s="77">
        <v>0</v>
      </c>
      <c r="DB161" s="77">
        <v>0</v>
      </c>
      <c r="DC161" s="77">
        <v>0</v>
      </c>
      <c r="DD161" s="77">
        <v>0</v>
      </c>
      <c r="DE161" s="77">
        <v>0</v>
      </c>
      <c r="DF161" s="77">
        <v>0</v>
      </c>
      <c r="DG161" s="77">
        <v>0</v>
      </c>
      <c r="DH161" s="77">
        <v>0</v>
      </c>
      <c r="DI161" s="77">
        <v>0</v>
      </c>
      <c r="DJ161" s="77">
        <v>0</v>
      </c>
      <c r="DK161" s="77">
        <v>0</v>
      </c>
      <c r="DL161" s="77">
        <v>0</v>
      </c>
      <c r="DM161" s="77">
        <v>0</v>
      </c>
      <c r="DN161" s="77">
        <v>0</v>
      </c>
      <c r="DO161" s="77">
        <v>0</v>
      </c>
      <c r="DP161" s="77">
        <v>0</v>
      </c>
      <c r="DQ161" s="77">
        <v>0</v>
      </c>
      <c r="DR161" s="77">
        <v>0</v>
      </c>
      <c r="DS161" s="77">
        <v>0</v>
      </c>
      <c r="DT161" s="77">
        <v>0</v>
      </c>
      <c r="DU161" s="77">
        <v>0</v>
      </c>
      <c r="DV161" s="77">
        <v>0</v>
      </c>
      <c r="DW161" s="77">
        <v>0</v>
      </c>
      <c r="DX161" s="77">
        <v>0</v>
      </c>
      <c r="DY161" s="77">
        <v>0</v>
      </c>
      <c r="DZ161" s="77">
        <v>0</v>
      </c>
      <c r="EA161" s="77">
        <v>0</v>
      </c>
      <c r="EB161" s="77">
        <v>0</v>
      </c>
      <c r="EC161" s="77">
        <v>0</v>
      </c>
    </row>
    <row r="162" spans="1:133" x14ac:dyDescent="0.35">
      <c r="A162" s="83" t="s">
        <v>358</v>
      </c>
      <c r="B162" s="117" t="s">
        <v>20</v>
      </c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7"/>
      <c r="BN162" s="77">
        <v>0</v>
      </c>
      <c r="BO162" s="77">
        <v>0</v>
      </c>
      <c r="BP162" s="77">
        <v>0</v>
      </c>
      <c r="BQ162" s="77">
        <v>0</v>
      </c>
      <c r="BR162" s="77">
        <v>0</v>
      </c>
      <c r="BS162" s="77">
        <v>0</v>
      </c>
      <c r="BT162" s="77">
        <v>0</v>
      </c>
      <c r="BU162" s="77">
        <v>0</v>
      </c>
      <c r="BV162" s="77">
        <v>0</v>
      </c>
      <c r="BW162" s="77">
        <v>0</v>
      </c>
      <c r="BX162" s="77">
        <v>0</v>
      </c>
      <c r="BY162" s="77">
        <v>0</v>
      </c>
      <c r="BZ162" s="77">
        <v>0</v>
      </c>
      <c r="CA162" s="77">
        <v>0</v>
      </c>
      <c r="CB162" s="77">
        <v>0</v>
      </c>
      <c r="CC162" s="77">
        <v>0</v>
      </c>
      <c r="CD162" s="77">
        <v>0</v>
      </c>
      <c r="CE162" s="77">
        <v>0</v>
      </c>
      <c r="CF162" s="77">
        <v>0</v>
      </c>
      <c r="CG162" s="77">
        <v>0</v>
      </c>
      <c r="CH162" s="77">
        <v>0</v>
      </c>
      <c r="CI162" s="77">
        <v>0</v>
      </c>
      <c r="CJ162" s="77">
        <v>0</v>
      </c>
      <c r="CK162" s="77">
        <v>0</v>
      </c>
      <c r="CL162" s="77">
        <v>0</v>
      </c>
      <c r="CM162" s="77">
        <v>0</v>
      </c>
      <c r="CN162" s="77">
        <v>0</v>
      </c>
      <c r="CO162" s="77">
        <v>0</v>
      </c>
      <c r="CP162" s="77">
        <v>0</v>
      </c>
      <c r="CQ162" s="77">
        <v>0</v>
      </c>
      <c r="CR162" s="77">
        <v>0</v>
      </c>
      <c r="CS162" s="77">
        <v>0</v>
      </c>
      <c r="CT162" s="77">
        <v>0</v>
      </c>
      <c r="CU162" s="77">
        <v>0</v>
      </c>
      <c r="CV162" s="77">
        <v>0</v>
      </c>
      <c r="CW162" s="77">
        <v>0</v>
      </c>
      <c r="CX162" s="77">
        <v>0</v>
      </c>
      <c r="CY162" s="77">
        <v>0</v>
      </c>
      <c r="CZ162" s="77">
        <v>0</v>
      </c>
      <c r="DA162" s="77">
        <v>0</v>
      </c>
      <c r="DB162" s="77">
        <v>0</v>
      </c>
      <c r="DC162" s="77">
        <v>0</v>
      </c>
      <c r="DD162" s="77">
        <v>0</v>
      </c>
      <c r="DE162" s="77">
        <v>0</v>
      </c>
      <c r="DF162" s="77">
        <v>0</v>
      </c>
      <c r="DG162" s="77">
        <v>0</v>
      </c>
      <c r="DH162" s="77">
        <v>0</v>
      </c>
      <c r="DI162" s="77">
        <v>0</v>
      </c>
      <c r="DJ162" s="77">
        <v>0</v>
      </c>
      <c r="DK162" s="77">
        <v>0</v>
      </c>
      <c r="DL162" s="77">
        <v>0</v>
      </c>
      <c r="DM162" s="77">
        <v>0</v>
      </c>
      <c r="DN162" s="77">
        <v>0</v>
      </c>
      <c r="DO162" s="77">
        <v>0</v>
      </c>
      <c r="DP162" s="77">
        <v>0</v>
      </c>
      <c r="DQ162" s="77">
        <v>0</v>
      </c>
      <c r="DR162" s="77">
        <v>0</v>
      </c>
      <c r="DS162" s="77">
        <v>0</v>
      </c>
      <c r="DT162" s="77">
        <v>0</v>
      </c>
      <c r="DU162" s="77">
        <v>0</v>
      </c>
      <c r="DV162" s="77">
        <v>0</v>
      </c>
      <c r="DW162" s="77">
        <v>0</v>
      </c>
      <c r="DX162" s="77">
        <v>0</v>
      </c>
      <c r="DY162" s="77">
        <v>0</v>
      </c>
      <c r="DZ162" s="77">
        <v>0</v>
      </c>
      <c r="EA162" s="77">
        <v>0</v>
      </c>
      <c r="EB162" s="77">
        <v>0</v>
      </c>
      <c r="EC162" s="77">
        <v>0</v>
      </c>
    </row>
    <row r="163" spans="1:133" x14ac:dyDescent="0.35">
      <c r="A163" s="83" t="s">
        <v>359</v>
      </c>
      <c r="B163" s="119" t="s">
        <v>191</v>
      </c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77">
        <v>0</v>
      </c>
      <c r="BO163" s="77">
        <v>0</v>
      </c>
      <c r="BP163" s="77">
        <v>0</v>
      </c>
      <c r="BQ163" s="77">
        <v>0</v>
      </c>
      <c r="BR163" s="77">
        <v>0</v>
      </c>
      <c r="BS163" s="77">
        <v>0</v>
      </c>
      <c r="BT163" s="77">
        <v>0</v>
      </c>
      <c r="BU163" s="77">
        <v>0</v>
      </c>
      <c r="BV163" s="77">
        <v>0</v>
      </c>
      <c r="BW163" s="77">
        <v>0</v>
      </c>
      <c r="BX163" s="77">
        <v>0</v>
      </c>
      <c r="BY163" s="77">
        <v>0</v>
      </c>
      <c r="BZ163" s="77">
        <v>0</v>
      </c>
      <c r="CA163" s="77">
        <v>0</v>
      </c>
      <c r="CB163" s="77">
        <v>0</v>
      </c>
      <c r="CC163" s="77">
        <v>0</v>
      </c>
      <c r="CD163" s="77">
        <v>0</v>
      </c>
      <c r="CE163" s="77">
        <v>0</v>
      </c>
      <c r="CF163" s="77">
        <v>0</v>
      </c>
      <c r="CG163" s="77">
        <v>0</v>
      </c>
      <c r="CH163" s="77">
        <v>0</v>
      </c>
      <c r="CI163" s="77">
        <v>0</v>
      </c>
      <c r="CJ163" s="77">
        <v>0</v>
      </c>
      <c r="CK163" s="77">
        <v>0</v>
      </c>
      <c r="CL163" s="77">
        <v>0</v>
      </c>
      <c r="CM163" s="77">
        <v>0</v>
      </c>
      <c r="CN163" s="77">
        <v>0</v>
      </c>
      <c r="CO163" s="77">
        <v>0</v>
      </c>
      <c r="CP163" s="77">
        <v>0</v>
      </c>
      <c r="CQ163" s="77">
        <v>0</v>
      </c>
      <c r="CR163" s="77">
        <v>0</v>
      </c>
      <c r="CS163" s="77">
        <v>0</v>
      </c>
      <c r="CT163" s="77">
        <v>0</v>
      </c>
      <c r="CU163" s="77">
        <v>0</v>
      </c>
      <c r="CV163" s="77">
        <v>0</v>
      </c>
      <c r="CW163" s="77">
        <v>0</v>
      </c>
      <c r="CX163" s="77">
        <v>0</v>
      </c>
      <c r="CY163" s="77">
        <v>0</v>
      </c>
      <c r="CZ163" s="77">
        <v>0</v>
      </c>
      <c r="DA163" s="77">
        <v>0</v>
      </c>
      <c r="DB163" s="77">
        <v>0</v>
      </c>
      <c r="DC163" s="77">
        <v>0</v>
      </c>
      <c r="DD163" s="77">
        <v>0</v>
      </c>
      <c r="DE163" s="77">
        <v>0</v>
      </c>
      <c r="DF163" s="77">
        <v>0</v>
      </c>
      <c r="DG163" s="77">
        <v>0</v>
      </c>
      <c r="DH163" s="77">
        <v>0</v>
      </c>
      <c r="DI163" s="77">
        <v>0</v>
      </c>
      <c r="DJ163" s="77">
        <v>0</v>
      </c>
      <c r="DK163" s="77">
        <v>0</v>
      </c>
      <c r="DL163" s="77">
        <v>0</v>
      </c>
      <c r="DM163" s="77">
        <v>0</v>
      </c>
      <c r="DN163" s="77">
        <v>0</v>
      </c>
      <c r="DO163" s="77">
        <v>0</v>
      </c>
      <c r="DP163" s="77">
        <v>0</v>
      </c>
      <c r="DQ163" s="77">
        <v>0</v>
      </c>
      <c r="DR163" s="77">
        <v>0</v>
      </c>
      <c r="DS163" s="77">
        <v>0</v>
      </c>
      <c r="DT163" s="77">
        <v>0</v>
      </c>
      <c r="DU163" s="77">
        <v>0</v>
      </c>
      <c r="DV163" s="77">
        <v>0</v>
      </c>
      <c r="DW163" s="77">
        <v>0</v>
      </c>
      <c r="DX163" s="77">
        <v>0</v>
      </c>
      <c r="DY163" s="77">
        <v>0</v>
      </c>
      <c r="DZ163" s="77">
        <v>0</v>
      </c>
      <c r="EA163" s="77">
        <v>0</v>
      </c>
      <c r="EB163" s="77">
        <v>0</v>
      </c>
      <c r="EC163" s="77">
        <v>0</v>
      </c>
    </row>
    <row r="164" spans="1:133" x14ac:dyDescent="0.35">
      <c r="A164" s="83" t="s">
        <v>360</v>
      </c>
      <c r="B164" s="116" t="s">
        <v>73</v>
      </c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77">
        <v>323</v>
      </c>
      <c r="BO164" s="77">
        <v>0</v>
      </c>
      <c r="BP164" s="77">
        <v>0</v>
      </c>
      <c r="BQ164" s="77">
        <v>1000</v>
      </c>
      <c r="BR164" s="77">
        <v>-58.1</v>
      </c>
      <c r="BS164" s="77">
        <v>271.8</v>
      </c>
      <c r="BT164" s="77">
        <v>981</v>
      </c>
      <c r="BU164" s="77">
        <v>393.5</v>
      </c>
      <c r="BV164" s="77">
        <v>787.6</v>
      </c>
      <c r="BW164" s="77">
        <v>450.1</v>
      </c>
      <c r="BX164" s="77">
        <v>404.6</v>
      </c>
      <c r="BY164" s="77">
        <v>15.5</v>
      </c>
      <c r="BZ164" s="77">
        <v>-495.3</v>
      </c>
      <c r="CA164" s="77">
        <v>806.90000000000009</v>
      </c>
      <c r="CB164" s="77">
        <v>-34.600000000000023</v>
      </c>
      <c r="CC164" s="77">
        <v>225</v>
      </c>
      <c r="CD164" s="77">
        <v>86.7</v>
      </c>
      <c r="CE164" s="77">
        <v>741.6</v>
      </c>
      <c r="CF164" s="77">
        <v>314.39999999999998</v>
      </c>
      <c r="CG164" s="77">
        <v>34.499999999999972</v>
      </c>
      <c r="CH164" s="77">
        <v>20.399999999999999</v>
      </c>
      <c r="CI164" s="77">
        <v>420.2</v>
      </c>
      <c r="CJ164" s="77">
        <v>1097.0999999999999</v>
      </c>
      <c r="CK164" s="77">
        <v>537</v>
      </c>
      <c r="CL164" s="77">
        <v>785.5</v>
      </c>
      <c r="CM164" s="77">
        <v>414.4</v>
      </c>
      <c r="CN164" s="77">
        <v>429.8</v>
      </c>
      <c r="CO164" s="77">
        <v>148.6</v>
      </c>
      <c r="CP164" s="77">
        <v>651.96782088999998</v>
      </c>
      <c r="CQ164" s="77">
        <v>-74.394032960000004</v>
      </c>
      <c r="CR164" s="77">
        <v>-419.26276286000001</v>
      </c>
      <c r="CS164" s="77">
        <v>127.01282450000001</v>
      </c>
      <c r="CT164" s="77">
        <v>139.80362191999998</v>
      </c>
      <c r="CU164" s="77">
        <v>632.52928629999997</v>
      </c>
      <c r="CV164" s="77">
        <v>743.75700156000005</v>
      </c>
      <c r="CW164" s="77">
        <v>-123.50724843</v>
      </c>
      <c r="CX164" s="77">
        <v>-477.10872695</v>
      </c>
      <c r="CY164" s="77">
        <v>1631.6429459999999</v>
      </c>
      <c r="CZ164" s="77">
        <v>-63.458969319999994</v>
      </c>
      <c r="DA164" s="77">
        <v>631.47863777999987</v>
      </c>
      <c r="DB164" s="77">
        <v>506.56830477000005</v>
      </c>
      <c r="DC164" s="77">
        <v>323.97924734000003</v>
      </c>
      <c r="DD164" s="77">
        <v>2006.82091885</v>
      </c>
      <c r="DE164" s="77">
        <v>588.44913986999995</v>
      </c>
      <c r="DF164" s="77">
        <v>-1363.53125155</v>
      </c>
      <c r="DG164" s="77">
        <v>1953.3160037099997</v>
      </c>
      <c r="DH164" s="77">
        <v>2915.1241792700002</v>
      </c>
      <c r="DI164" s="77">
        <v>219.19449634000003</v>
      </c>
      <c r="DJ164" s="77">
        <v>1849.5853975800001</v>
      </c>
      <c r="DK164" s="77">
        <v>176.84425603</v>
      </c>
      <c r="DL164" s="77">
        <v>281.58416996000005</v>
      </c>
      <c r="DM164" s="77">
        <v>19.544712830000002</v>
      </c>
      <c r="DN164" s="77">
        <v>2671.8491644699998</v>
      </c>
      <c r="DO164" s="77">
        <v>274.61400473999998</v>
      </c>
      <c r="DP164" s="77">
        <v>-109.73613005</v>
      </c>
      <c r="DQ164" s="77">
        <v>605.64206467999998</v>
      </c>
      <c r="DR164" s="77">
        <v>1858.6560730799999</v>
      </c>
      <c r="DS164" s="77">
        <v>-180.52277427000001</v>
      </c>
      <c r="DT164" s="77">
        <v>-10.208868349999999</v>
      </c>
      <c r="DU164" s="77">
        <v>1892.8367423899999</v>
      </c>
      <c r="DV164" s="77">
        <v>3503.7023817600002</v>
      </c>
      <c r="DW164" s="77">
        <v>-105.29320129</v>
      </c>
      <c r="DX164" s="77">
        <v>-331.07646598999997</v>
      </c>
      <c r="DY164" s="77">
        <v>-77.445827480000005</v>
      </c>
      <c r="DZ164" s="77">
        <v>-498.08520552999994</v>
      </c>
      <c r="EA164" s="77">
        <v>-172.95790123999998</v>
      </c>
      <c r="EB164" s="77">
        <v>644.89134422000006</v>
      </c>
      <c r="EC164" s="77">
        <v>240.89295254999999</v>
      </c>
    </row>
    <row r="165" spans="1:133" x14ac:dyDescent="0.35">
      <c r="A165" s="83" t="s">
        <v>361</v>
      </c>
      <c r="B165" s="117" t="s">
        <v>69</v>
      </c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77">
        <v>0</v>
      </c>
      <c r="BO165" s="77">
        <v>0</v>
      </c>
      <c r="BP165" s="77">
        <v>0</v>
      </c>
      <c r="BQ165" s="77">
        <v>0</v>
      </c>
      <c r="BR165" s="77">
        <v>0</v>
      </c>
      <c r="BS165" s="77">
        <v>0</v>
      </c>
      <c r="BT165" s="77">
        <v>0</v>
      </c>
      <c r="BU165" s="77">
        <v>0</v>
      </c>
      <c r="BV165" s="77">
        <v>0</v>
      </c>
      <c r="BW165" s="77">
        <v>0</v>
      </c>
      <c r="BX165" s="77">
        <v>0</v>
      </c>
      <c r="BY165" s="77">
        <v>0</v>
      </c>
      <c r="BZ165" s="77">
        <v>0</v>
      </c>
      <c r="CA165" s="77">
        <v>0</v>
      </c>
      <c r="CB165" s="77">
        <v>0</v>
      </c>
      <c r="CC165" s="77">
        <v>0</v>
      </c>
      <c r="CD165" s="77">
        <v>0</v>
      </c>
      <c r="CE165" s="77">
        <v>0</v>
      </c>
      <c r="CF165" s="77">
        <v>0</v>
      </c>
      <c r="CG165" s="77">
        <v>0</v>
      </c>
      <c r="CH165" s="77">
        <v>0</v>
      </c>
      <c r="CI165" s="77">
        <v>0</v>
      </c>
      <c r="CJ165" s="77">
        <v>0</v>
      </c>
      <c r="CK165" s="77">
        <v>0</v>
      </c>
      <c r="CL165" s="77">
        <v>0</v>
      </c>
      <c r="CM165" s="77">
        <v>0</v>
      </c>
      <c r="CN165" s="77">
        <v>0</v>
      </c>
      <c r="CO165" s="77">
        <v>0</v>
      </c>
      <c r="CP165" s="77">
        <v>0</v>
      </c>
      <c r="CQ165" s="77">
        <v>0</v>
      </c>
      <c r="CR165" s="77">
        <v>0</v>
      </c>
      <c r="CS165" s="77">
        <v>0</v>
      </c>
      <c r="CT165" s="77">
        <v>0</v>
      </c>
      <c r="CU165" s="77">
        <v>0</v>
      </c>
      <c r="CV165" s="77">
        <v>0</v>
      </c>
      <c r="CW165" s="77">
        <v>0</v>
      </c>
      <c r="CX165" s="77">
        <v>0</v>
      </c>
      <c r="CY165" s="77">
        <v>0</v>
      </c>
      <c r="CZ165" s="77">
        <v>0</v>
      </c>
      <c r="DA165" s="77">
        <v>0</v>
      </c>
      <c r="DB165" s="77">
        <v>0</v>
      </c>
      <c r="DC165" s="77">
        <v>0</v>
      </c>
      <c r="DD165" s="77">
        <v>0</v>
      </c>
      <c r="DE165" s="77">
        <v>0</v>
      </c>
      <c r="DF165" s="77">
        <v>0</v>
      </c>
      <c r="DG165" s="77">
        <v>0</v>
      </c>
      <c r="DH165" s="77">
        <v>1000</v>
      </c>
      <c r="DI165" s="77">
        <v>0</v>
      </c>
      <c r="DJ165" s="77">
        <v>0</v>
      </c>
      <c r="DK165" s="77">
        <v>9.9305555600000002</v>
      </c>
      <c r="DL165" s="77">
        <v>-13.59647491</v>
      </c>
      <c r="DM165" s="77">
        <v>10.31252426</v>
      </c>
      <c r="DN165" s="77">
        <v>-6.14807434</v>
      </c>
      <c r="DO165" s="77">
        <v>6.42250239</v>
      </c>
      <c r="DP165" s="77">
        <v>-6.0069206499999996</v>
      </c>
      <c r="DQ165" s="77">
        <v>6.90974602</v>
      </c>
      <c r="DR165" s="77">
        <v>-6.5647412200000002</v>
      </c>
      <c r="DS165" s="77">
        <v>6.4225023999999999</v>
      </c>
      <c r="DT165" s="77">
        <v>-6.0069206499999996</v>
      </c>
      <c r="DU165" s="77">
        <v>6.9791904499999999</v>
      </c>
      <c r="DV165" s="77">
        <v>-7.8136086799999998</v>
      </c>
      <c r="DW165" s="77">
        <v>6.3530579300000003</v>
      </c>
      <c r="DX165" s="77">
        <v>-5.1716468899999999</v>
      </c>
      <c r="DY165" s="77">
        <v>12.285656790000001</v>
      </c>
      <c r="DZ165" s="77">
        <v>0.72318353999999996</v>
      </c>
      <c r="EA165" s="77">
        <v>17.313314179999999</v>
      </c>
      <c r="EB165" s="77">
        <v>-21.623217140000001</v>
      </c>
      <c r="EC165" s="77">
        <v>10.76024587</v>
      </c>
    </row>
    <row r="166" spans="1:133" x14ac:dyDescent="0.35">
      <c r="A166" s="83" t="s">
        <v>362</v>
      </c>
      <c r="B166" s="117" t="s">
        <v>70</v>
      </c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77">
        <v>0</v>
      </c>
      <c r="BO166" s="77">
        <v>0</v>
      </c>
      <c r="BP166" s="77">
        <v>0</v>
      </c>
      <c r="BQ166" s="77">
        <v>0</v>
      </c>
      <c r="BR166" s="77">
        <v>-58.1</v>
      </c>
      <c r="BS166" s="77">
        <v>271.8</v>
      </c>
      <c r="BT166" s="77">
        <v>981</v>
      </c>
      <c r="BU166" s="77">
        <v>393.5</v>
      </c>
      <c r="BV166" s="77">
        <v>619.20000000000005</v>
      </c>
      <c r="BW166" s="77">
        <v>450.1</v>
      </c>
      <c r="BX166" s="77">
        <v>404.6</v>
      </c>
      <c r="BY166" s="77">
        <v>15.5</v>
      </c>
      <c r="BZ166" s="77">
        <v>-235.3</v>
      </c>
      <c r="CA166" s="77">
        <v>806.90000000000009</v>
      </c>
      <c r="CB166" s="77">
        <v>197.89999999999998</v>
      </c>
      <c r="CC166" s="77">
        <v>225</v>
      </c>
      <c r="CD166" s="77">
        <v>86.7</v>
      </c>
      <c r="CE166" s="77">
        <v>-8.4</v>
      </c>
      <c r="CF166" s="77">
        <v>314.39999999999998</v>
      </c>
      <c r="CG166" s="77">
        <v>118.1</v>
      </c>
      <c r="CH166" s="77">
        <v>20.399999999999999</v>
      </c>
      <c r="CI166" s="77">
        <v>420.2</v>
      </c>
      <c r="CJ166" s="77">
        <v>-152.9</v>
      </c>
      <c r="CK166" s="77">
        <v>537</v>
      </c>
      <c r="CL166" s="77">
        <v>-85.7</v>
      </c>
      <c r="CM166" s="77">
        <v>414.4</v>
      </c>
      <c r="CN166" s="77">
        <v>429.8</v>
      </c>
      <c r="CO166" s="77">
        <v>148.6</v>
      </c>
      <c r="CP166" s="77">
        <v>-348.03217911000002</v>
      </c>
      <c r="CQ166" s="77">
        <v>-74.394032960000004</v>
      </c>
      <c r="CR166" s="77">
        <v>-419.26276286000001</v>
      </c>
      <c r="CS166" s="77">
        <v>127.01282450000001</v>
      </c>
      <c r="CT166" s="77">
        <v>139.80362191999998</v>
      </c>
      <c r="CU166" s="77">
        <v>-444.27771369999999</v>
      </c>
      <c r="CV166" s="77">
        <v>743.75700156000005</v>
      </c>
      <c r="CW166" s="77">
        <v>-123.50724843</v>
      </c>
      <c r="CX166" s="77">
        <v>-454.73628933999998</v>
      </c>
      <c r="CY166" s="77">
        <v>224.04381203000003</v>
      </c>
      <c r="CZ166" s="77">
        <v>-44.36825773999999</v>
      </c>
      <c r="DA166" s="77">
        <v>103.71008088999999</v>
      </c>
      <c r="DB166" s="77">
        <v>87.32765354</v>
      </c>
      <c r="DC166" s="77">
        <v>-156.03511273000001</v>
      </c>
      <c r="DD166" s="77">
        <v>25.291726209999979</v>
      </c>
      <c r="DE166" s="77">
        <v>-687.75920556000005</v>
      </c>
      <c r="DF166" s="77">
        <v>-186.04646345999998</v>
      </c>
      <c r="DG166" s="77">
        <v>-503.80859686000002</v>
      </c>
      <c r="DH166" s="77">
        <v>-331.42283772999991</v>
      </c>
      <c r="DI166" s="77">
        <v>-71.404589329999993</v>
      </c>
      <c r="DJ166" s="77">
        <v>-197.02203270000001</v>
      </c>
      <c r="DK166" s="77">
        <v>-162.88202007999999</v>
      </c>
      <c r="DL166" s="77">
        <v>-115.04454902999998</v>
      </c>
      <c r="DM166" s="77">
        <v>17.787479950000002</v>
      </c>
      <c r="DN166" s="77">
        <v>186.39164106999999</v>
      </c>
      <c r="DO166" s="77">
        <v>274.93564516999999</v>
      </c>
      <c r="DP166" s="77">
        <v>-270.53469217999998</v>
      </c>
      <c r="DQ166" s="77">
        <v>-407.14749146000003</v>
      </c>
      <c r="DR166" s="77">
        <v>211.08184507999999</v>
      </c>
      <c r="DS166" s="77">
        <v>-176.9750732</v>
      </c>
      <c r="DT166" s="77">
        <v>97.757610900000003</v>
      </c>
      <c r="DU166" s="77">
        <v>499.00351991000002</v>
      </c>
      <c r="DV166" s="77">
        <v>418.32424398000001</v>
      </c>
      <c r="DW166" s="77">
        <v>-105.76640569</v>
      </c>
      <c r="DX166" s="77">
        <v>37.768004150000003</v>
      </c>
      <c r="DY166" s="77">
        <v>-76.811896469999994</v>
      </c>
      <c r="DZ166" s="77">
        <v>766.53886161000003</v>
      </c>
      <c r="EA166" s="77">
        <v>-177.21904855999998</v>
      </c>
      <c r="EB166" s="77">
        <v>-15.870961060000013</v>
      </c>
      <c r="EC166" s="77">
        <v>245.17183863999998</v>
      </c>
    </row>
    <row r="167" spans="1:133" x14ac:dyDescent="0.35">
      <c r="A167" s="83" t="s">
        <v>363</v>
      </c>
      <c r="B167" s="117" t="s">
        <v>71</v>
      </c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77">
        <v>323</v>
      </c>
      <c r="BO167" s="77">
        <v>0</v>
      </c>
      <c r="BP167" s="77">
        <v>0</v>
      </c>
      <c r="BQ167" s="77">
        <v>1000</v>
      </c>
      <c r="BR167" s="77">
        <v>0</v>
      </c>
      <c r="BS167" s="77">
        <v>0</v>
      </c>
      <c r="BT167" s="77">
        <v>0</v>
      </c>
      <c r="BU167" s="77">
        <v>0</v>
      </c>
      <c r="BV167" s="77">
        <v>168.4</v>
      </c>
      <c r="BW167" s="77">
        <v>0</v>
      </c>
      <c r="BX167" s="77">
        <v>0</v>
      </c>
      <c r="BY167" s="77">
        <v>0</v>
      </c>
      <c r="BZ167" s="77">
        <v>-260</v>
      </c>
      <c r="CA167" s="77">
        <v>0</v>
      </c>
      <c r="CB167" s="77">
        <v>-232.5</v>
      </c>
      <c r="CC167" s="77">
        <v>0</v>
      </c>
      <c r="CD167" s="77">
        <v>0</v>
      </c>
      <c r="CE167" s="77">
        <v>750</v>
      </c>
      <c r="CF167" s="77">
        <v>0</v>
      </c>
      <c r="CG167" s="77">
        <v>-83.600000000000023</v>
      </c>
      <c r="CH167" s="77">
        <v>0</v>
      </c>
      <c r="CI167" s="77">
        <v>0</v>
      </c>
      <c r="CJ167" s="77">
        <v>1250</v>
      </c>
      <c r="CK167" s="77">
        <v>0</v>
      </c>
      <c r="CL167" s="77">
        <v>871.2</v>
      </c>
      <c r="CM167" s="77">
        <v>0</v>
      </c>
      <c r="CN167" s="77">
        <v>0</v>
      </c>
      <c r="CO167" s="77">
        <v>0</v>
      </c>
      <c r="CP167" s="77">
        <v>1000</v>
      </c>
      <c r="CQ167" s="77">
        <v>0</v>
      </c>
      <c r="CR167" s="77">
        <v>0</v>
      </c>
      <c r="CS167" s="77">
        <v>0</v>
      </c>
      <c r="CT167" s="77">
        <v>0</v>
      </c>
      <c r="CU167" s="77">
        <v>1076.807</v>
      </c>
      <c r="CV167" s="77">
        <v>0</v>
      </c>
      <c r="CW167" s="77">
        <v>0</v>
      </c>
      <c r="CX167" s="77">
        <v>0</v>
      </c>
      <c r="CY167" s="77">
        <v>1200</v>
      </c>
      <c r="CZ167" s="77">
        <v>0</v>
      </c>
      <c r="DA167" s="77">
        <v>550</v>
      </c>
      <c r="DB167" s="77">
        <v>0</v>
      </c>
      <c r="DC167" s="77">
        <v>0</v>
      </c>
      <c r="DD167" s="77">
        <v>2000</v>
      </c>
      <c r="DE167" s="77">
        <v>1300</v>
      </c>
      <c r="DF167" s="77">
        <v>-1154.527</v>
      </c>
      <c r="DG167" s="77">
        <v>2469.2939999999999</v>
      </c>
      <c r="DH167" s="77">
        <v>2250</v>
      </c>
      <c r="DI167" s="77">
        <v>0</v>
      </c>
      <c r="DJ167" s="77">
        <v>2050</v>
      </c>
      <c r="DK167" s="77">
        <v>337.07499999999999</v>
      </c>
      <c r="DL167" s="77">
        <v>0</v>
      </c>
      <c r="DM167" s="77">
        <v>0</v>
      </c>
      <c r="DN167" s="77">
        <v>2500</v>
      </c>
      <c r="DO167" s="77">
        <v>0</v>
      </c>
      <c r="DP167" s="77">
        <v>0</v>
      </c>
      <c r="DQ167" s="77">
        <v>1015.052</v>
      </c>
      <c r="DR167" s="77">
        <v>1661.1</v>
      </c>
      <c r="DS167" s="77">
        <v>0</v>
      </c>
      <c r="DT167" s="77">
        <v>0</v>
      </c>
      <c r="DU167" s="77">
        <v>1400</v>
      </c>
      <c r="DV167" s="77">
        <v>3100</v>
      </c>
      <c r="DW167" s="77">
        <v>0</v>
      </c>
      <c r="DX167" s="77">
        <v>-352.12700000000001</v>
      </c>
      <c r="DY167" s="77">
        <v>0</v>
      </c>
      <c r="DZ167" s="77">
        <v>-1250</v>
      </c>
      <c r="EA167" s="77">
        <v>0</v>
      </c>
      <c r="EB167" s="77">
        <v>696</v>
      </c>
      <c r="EC167" s="77">
        <v>0</v>
      </c>
    </row>
    <row r="168" spans="1:133" x14ac:dyDescent="0.35">
      <c r="A168" s="83" t="s">
        <v>364</v>
      </c>
      <c r="B168" s="117" t="s">
        <v>20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  <c r="BJ168" s="117"/>
      <c r="BK168" s="117"/>
      <c r="BL168" s="117"/>
      <c r="BM168" s="117"/>
      <c r="BN168" s="77">
        <v>0</v>
      </c>
      <c r="BO168" s="77">
        <v>0</v>
      </c>
      <c r="BP168" s="77">
        <v>0</v>
      </c>
      <c r="BQ168" s="77">
        <v>0</v>
      </c>
      <c r="BR168" s="77">
        <v>0</v>
      </c>
      <c r="BS168" s="77">
        <v>0</v>
      </c>
      <c r="BT168" s="77">
        <v>0</v>
      </c>
      <c r="BU168" s="77">
        <v>0</v>
      </c>
      <c r="BV168" s="77">
        <v>0</v>
      </c>
      <c r="BW168" s="77">
        <v>0</v>
      </c>
      <c r="BX168" s="77">
        <v>0</v>
      </c>
      <c r="BY168" s="77">
        <v>0</v>
      </c>
      <c r="BZ168" s="77">
        <v>0</v>
      </c>
      <c r="CA168" s="77">
        <v>0</v>
      </c>
      <c r="CB168" s="77">
        <v>0</v>
      </c>
      <c r="CC168" s="77">
        <v>0</v>
      </c>
      <c r="CD168" s="77">
        <v>0</v>
      </c>
      <c r="CE168" s="77">
        <v>0</v>
      </c>
      <c r="CF168" s="77">
        <v>0</v>
      </c>
      <c r="CG168" s="77">
        <v>0</v>
      </c>
      <c r="CH168" s="77">
        <v>0</v>
      </c>
      <c r="CI168" s="77">
        <v>0</v>
      </c>
      <c r="CJ168" s="77">
        <v>0</v>
      </c>
      <c r="CK168" s="77">
        <v>0</v>
      </c>
      <c r="CL168" s="77">
        <v>0</v>
      </c>
      <c r="CM168" s="77">
        <v>0</v>
      </c>
      <c r="CN168" s="77">
        <v>0</v>
      </c>
      <c r="CO168" s="77">
        <v>0</v>
      </c>
      <c r="CP168" s="77">
        <v>0</v>
      </c>
      <c r="CQ168" s="77">
        <v>0</v>
      </c>
      <c r="CR168" s="77">
        <v>0</v>
      </c>
      <c r="CS168" s="77">
        <v>0</v>
      </c>
      <c r="CT168" s="77">
        <v>0</v>
      </c>
      <c r="CU168" s="77">
        <v>0</v>
      </c>
      <c r="CV168" s="77">
        <v>0</v>
      </c>
      <c r="CW168" s="77">
        <v>0</v>
      </c>
      <c r="CX168" s="77">
        <v>-22.372437609999999</v>
      </c>
      <c r="CY168" s="77">
        <v>207.59913397</v>
      </c>
      <c r="CZ168" s="77">
        <v>-19.090711580000001</v>
      </c>
      <c r="DA168" s="77">
        <v>-22.231443110000001</v>
      </c>
      <c r="DB168" s="77">
        <v>419.24065123000003</v>
      </c>
      <c r="DC168" s="77">
        <v>480.01436007000001</v>
      </c>
      <c r="DD168" s="77">
        <v>-18.470807360000002</v>
      </c>
      <c r="DE168" s="77">
        <v>-23.791654570000002</v>
      </c>
      <c r="DF168" s="77">
        <v>-22.957788090000001</v>
      </c>
      <c r="DG168" s="77">
        <v>-12.16939943</v>
      </c>
      <c r="DH168" s="77">
        <v>-3.4529830000000001</v>
      </c>
      <c r="DI168" s="77">
        <v>290.59908567000002</v>
      </c>
      <c r="DJ168" s="77">
        <v>-3.39256972</v>
      </c>
      <c r="DK168" s="77">
        <v>-7.2792794500000007</v>
      </c>
      <c r="DL168" s="77">
        <v>410.22519390000002</v>
      </c>
      <c r="DM168" s="77">
        <v>-8.5552913799999999</v>
      </c>
      <c r="DN168" s="77">
        <v>-8.3944022599999997</v>
      </c>
      <c r="DO168" s="77">
        <v>-6.7441428200000004</v>
      </c>
      <c r="DP168" s="77">
        <v>166.80548278000001</v>
      </c>
      <c r="DQ168" s="77">
        <v>-9.1721898799999995</v>
      </c>
      <c r="DR168" s="77">
        <v>-6.9610307799999998</v>
      </c>
      <c r="DS168" s="77">
        <v>-9.9702034699999995</v>
      </c>
      <c r="DT168" s="77">
        <v>-101.95955859999999</v>
      </c>
      <c r="DU168" s="77">
        <v>-13.145967969999999</v>
      </c>
      <c r="DV168" s="77">
        <v>-6.8082535399999999</v>
      </c>
      <c r="DW168" s="77">
        <v>-5.8798535300000001</v>
      </c>
      <c r="DX168" s="77">
        <v>-11.54582325</v>
      </c>
      <c r="DY168" s="77">
        <v>-12.9195878</v>
      </c>
      <c r="DZ168" s="77">
        <v>-15.34725068</v>
      </c>
      <c r="EA168" s="77">
        <v>-13.05216686</v>
      </c>
      <c r="EB168" s="77">
        <v>-13.614477580000001</v>
      </c>
      <c r="EC168" s="77">
        <v>-15.039131960000001</v>
      </c>
    </row>
    <row r="169" spans="1:133" x14ac:dyDescent="0.35">
      <c r="A169" s="83" t="s">
        <v>365</v>
      </c>
      <c r="B169" s="119" t="s">
        <v>191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77">
        <v>0</v>
      </c>
      <c r="BO169" s="77">
        <v>0</v>
      </c>
      <c r="BP169" s="77">
        <v>0</v>
      </c>
      <c r="BQ169" s="77">
        <v>0</v>
      </c>
      <c r="BR169" s="77">
        <v>0</v>
      </c>
      <c r="BS169" s="77">
        <v>0</v>
      </c>
      <c r="BT169" s="77">
        <v>0</v>
      </c>
      <c r="BU169" s="77">
        <v>0</v>
      </c>
      <c r="BV169" s="77">
        <v>0</v>
      </c>
      <c r="BW169" s="77">
        <v>0</v>
      </c>
      <c r="BX169" s="77">
        <v>0</v>
      </c>
      <c r="BY169" s="77">
        <v>0</v>
      </c>
      <c r="BZ169" s="77">
        <v>0</v>
      </c>
      <c r="CA169" s="77">
        <v>0</v>
      </c>
      <c r="CB169" s="77">
        <v>0</v>
      </c>
      <c r="CC169" s="77">
        <v>0</v>
      </c>
      <c r="CD169" s="77">
        <v>0</v>
      </c>
      <c r="CE169" s="77">
        <v>0</v>
      </c>
      <c r="CF169" s="77">
        <v>0</v>
      </c>
      <c r="CG169" s="77">
        <v>0</v>
      </c>
      <c r="CH169" s="77">
        <v>0</v>
      </c>
      <c r="CI169" s="77">
        <v>0</v>
      </c>
      <c r="CJ169" s="77">
        <v>0</v>
      </c>
      <c r="CK169" s="77">
        <v>0</v>
      </c>
      <c r="CL169" s="77">
        <v>0</v>
      </c>
      <c r="CM169" s="77">
        <v>0</v>
      </c>
      <c r="CN169" s="77">
        <v>0</v>
      </c>
      <c r="CO169" s="77">
        <v>0</v>
      </c>
      <c r="CP169" s="77">
        <v>0</v>
      </c>
      <c r="CQ169" s="77">
        <v>0</v>
      </c>
      <c r="CR169" s="77">
        <v>0</v>
      </c>
      <c r="CS169" s="77">
        <v>0</v>
      </c>
      <c r="CT169" s="77">
        <v>0</v>
      </c>
      <c r="CU169" s="77">
        <v>0</v>
      </c>
      <c r="CV169" s="77">
        <v>0</v>
      </c>
      <c r="CW169" s="77">
        <v>0</v>
      </c>
      <c r="CX169" s="77">
        <v>0</v>
      </c>
      <c r="CY169" s="77">
        <v>0</v>
      </c>
      <c r="CZ169" s="77">
        <v>0</v>
      </c>
      <c r="DA169" s="77">
        <v>0</v>
      </c>
      <c r="DB169" s="77">
        <v>0</v>
      </c>
      <c r="DC169" s="77">
        <v>0</v>
      </c>
      <c r="DD169" s="77">
        <v>0</v>
      </c>
      <c r="DE169" s="77">
        <v>0</v>
      </c>
      <c r="DF169" s="77">
        <v>0</v>
      </c>
      <c r="DG169" s="77">
        <v>0</v>
      </c>
      <c r="DH169" s="77">
        <v>0</v>
      </c>
      <c r="DI169" s="77">
        <v>0</v>
      </c>
      <c r="DJ169" s="77">
        <v>0</v>
      </c>
      <c r="DK169" s="77">
        <v>0</v>
      </c>
      <c r="DL169" s="77">
        <v>0</v>
      </c>
      <c r="DM169" s="77">
        <v>0</v>
      </c>
      <c r="DN169" s="77">
        <v>0</v>
      </c>
      <c r="DO169" s="77">
        <v>0</v>
      </c>
      <c r="DP169" s="77">
        <v>0</v>
      </c>
      <c r="DQ169" s="77">
        <v>0</v>
      </c>
      <c r="DR169" s="77">
        <v>0</v>
      </c>
      <c r="DS169" s="77">
        <v>0</v>
      </c>
      <c r="DT169" s="77">
        <v>0</v>
      </c>
      <c r="DU169" s="77">
        <v>0</v>
      </c>
      <c r="DV169" s="77">
        <v>0</v>
      </c>
      <c r="DW169" s="77">
        <v>0</v>
      </c>
      <c r="DX169" s="77">
        <v>0</v>
      </c>
      <c r="DY169" s="77">
        <v>0</v>
      </c>
      <c r="DZ169" s="77">
        <v>0</v>
      </c>
      <c r="EA169" s="77">
        <v>0</v>
      </c>
      <c r="EB169" s="77">
        <v>0</v>
      </c>
      <c r="EC169" s="77">
        <v>0</v>
      </c>
    </row>
    <row r="170" spans="1:133" x14ac:dyDescent="0.35">
      <c r="A170" s="83" t="s">
        <v>366</v>
      </c>
      <c r="B170" s="114" t="s">
        <v>192</v>
      </c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77">
        <v>0</v>
      </c>
      <c r="BO170" s="77">
        <v>0</v>
      </c>
      <c r="BP170" s="77">
        <v>57.5</v>
      </c>
      <c r="BQ170" s="77">
        <v>-0.8</v>
      </c>
      <c r="BR170" s="77">
        <v>-3.4</v>
      </c>
      <c r="BS170" s="77">
        <v>-31.1</v>
      </c>
      <c r="BT170" s="77">
        <v>-22.2</v>
      </c>
      <c r="BU170" s="77">
        <v>11.6</v>
      </c>
      <c r="BV170" s="77">
        <v>-12.4</v>
      </c>
      <c r="BW170" s="77">
        <v>-3.5</v>
      </c>
      <c r="BX170" s="77">
        <v>-8.6999999999999993</v>
      </c>
      <c r="BY170" s="77">
        <v>-45</v>
      </c>
      <c r="BZ170" s="77">
        <v>87.300000000000011</v>
      </c>
      <c r="CA170" s="77">
        <v>-2.7000000000000006</v>
      </c>
      <c r="CB170" s="77">
        <v>-14.2</v>
      </c>
      <c r="CC170" s="77">
        <v>0.4</v>
      </c>
      <c r="CD170" s="77">
        <v>31.6</v>
      </c>
      <c r="CE170" s="77">
        <v>-26.4</v>
      </c>
      <c r="CF170" s="77">
        <v>-2.1999999999999975</v>
      </c>
      <c r="CG170" s="77">
        <v>-15.500000000000004</v>
      </c>
      <c r="CH170" s="77">
        <v>-5.5</v>
      </c>
      <c r="CI170" s="77">
        <v>6.6</v>
      </c>
      <c r="CJ170" s="77">
        <v>-30.6</v>
      </c>
      <c r="CK170" s="77">
        <v>-12</v>
      </c>
      <c r="CL170" s="77">
        <v>11.8</v>
      </c>
      <c r="CM170" s="77">
        <v>10.8</v>
      </c>
      <c r="CN170" s="77">
        <v>11.1</v>
      </c>
      <c r="CO170" s="77">
        <v>-111.9</v>
      </c>
      <c r="CP170" s="77">
        <v>9.3756246899999987</v>
      </c>
      <c r="CQ170" s="77">
        <v>13.45954777</v>
      </c>
      <c r="CR170" s="77">
        <v>-22.938256320000001</v>
      </c>
      <c r="CS170" s="77">
        <v>-63.228372829999998</v>
      </c>
      <c r="CT170" s="77">
        <v>-18.066376439999999</v>
      </c>
      <c r="CU170" s="77">
        <v>51.845453589999991</v>
      </c>
      <c r="CV170" s="77">
        <v>11.481261020000002</v>
      </c>
      <c r="CW170" s="77">
        <v>-28.947575440000001</v>
      </c>
      <c r="CX170" s="77">
        <v>10.61145823</v>
      </c>
      <c r="CY170" s="77">
        <v>1.7161938699999997</v>
      </c>
      <c r="CZ170" s="77">
        <v>-45.206205879999999</v>
      </c>
      <c r="DA170" s="77">
        <v>53.866192139999995</v>
      </c>
      <c r="DB170" s="77">
        <v>4.0124785200000019</v>
      </c>
      <c r="DC170" s="77">
        <v>27.058298920000002</v>
      </c>
      <c r="DD170" s="77">
        <v>36.020426809999996</v>
      </c>
      <c r="DE170" s="77">
        <v>59.22230768</v>
      </c>
      <c r="DF170" s="77">
        <v>-14.416504769999975</v>
      </c>
      <c r="DG170" s="77">
        <v>-21.600302900000003</v>
      </c>
      <c r="DH170" s="77">
        <v>20.367021730000005</v>
      </c>
      <c r="DI170" s="77">
        <v>49.779153130000005</v>
      </c>
      <c r="DJ170" s="77">
        <v>0.72176394999999616</v>
      </c>
      <c r="DK170" s="77">
        <v>7.940980119999999</v>
      </c>
      <c r="DL170" s="77">
        <v>-21.414123069999999</v>
      </c>
      <c r="DM170" s="77">
        <v>-4.0282226899999927</v>
      </c>
      <c r="DN170" s="77">
        <v>18.631279970000001</v>
      </c>
      <c r="DO170" s="77">
        <v>-7.8771791699999998</v>
      </c>
      <c r="DP170" s="77">
        <v>0.76302652000001303</v>
      </c>
      <c r="DQ170" s="77">
        <v>53.764828319999999</v>
      </c>
      <c r="DR170" s="77">
        <v>57.408041369999999</v>
      </c>
      <c r="DS170" s="77">
        <v>20.258036019999999</v>
      </c>
      <c r="DT170" s="77">
        <v>-34.973190420000002</v>
      </c>
      <c r="DU170" s="77">
        <v>32.666090619999999</v>
      </c>
      <c r="DV170" s="77">
        <v>45.050053980000001</v>
      </c>
      <c r="DW170" s="77">
        <v>-145.50970663000001</v>
      </c>
      <c r="DX170" s="77">
        <v>-45.963369980000003</v>
      </c>
      <c r="DY170" s="77">
        <v>-64.439814240000004</v>
      </c>
      <c r="DZ170" s="77">
        <v>5.7762658400000007</v>
      </c>
      <c r="EA170" s="77">
        <v>76.440790210000003</v>
      </c>
      <c r="EB170" s="77">
        <v>16.84918643</v>
      </c>
      <c r="EC170" s="77">
        <v>-1.9016186799999986</v>
      </c>
    </row>
    <row r="171" spans="1:133" x14ac:dyDescent="0.35">
      <c r="A171" s="83" t="s">
        <v>367</v>
      </c>
      <c r="B171" s="115" t="s">
        <v>182</v>
      </c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77">
        <v>0</v>
      </c>
      <c r="BO171" s="77">
        <v>0</v>
      </c>
      <c r="BP171" s="77">
        <v>57.5</v>
      </c>
      <c r="BQ171" s="77">
        <v>-0.8</v>
      </c>
      <c r="BR171" s="77">
        <v>-3.4</v>
      </c>
      <c r="BS171" s="77">
        <v>-29.1</v>
      </c>
      <c r="BT171" s="77">
        <v>-24.2</v>
      </c>
      <c r="BU171" s="77">
        <v>14.3</v>
      </c>
      <c r="BV171" s="77">
        <v>-7.1</v>
      </c>
      <c r="BW171" s="77">
        <v>-7.2</v>
      </c>
      <c r="BX171" s="77">
        <v>0</v>
      </c>
      <c r="BY171" s="77">
        <v>4.2</v>
      </c>
      <c r="BZ171" s="77">
        <v>91.2</v>
      </c>
      <c r="CA171" s="77">
        <v>2.1999999999999997</v>
      </c>
      <c r="CB171" s="77">
        <v>1.4</v>
      </c>
      <c r="CC171" s="77">
        <v>-2.7</v>
      </c>
      <c r="CD171" s="77">
        <v>0</v>
      </c>
      <c r="CE171" s="77">
        <v>-32.799999999999997</v>
      </c>
      <c r="CF171" s="77">
        <v>-8.8999999999999986</v>
      </c>
      <c r="CG171" s="77">
        <v>-21.700000000000003</v>
      </c>
      <c r="CH171" s="77">
        <v>3.3</v>
      </c>
      <c r="CI171" s="77">
        <v>-3.8</v>
      </c>
      <c r="CJ171" s="77">
        <v>2.2000000000000002</v>
      </c>
      <c r="CK171" s="77">
        <v>87.7</v>
      </c>
      <c r="CL171" s="77">
        <v>-72.5</v>
      </c>
      <c r="CM171" s="77">
        <v>-17.5</v>
      </c>
      <c r="CN171" s="77">
        <v>33.200000000000003</v>
      </c>
      <c r="CO171" s="77">
        <v>-34.5</v>
      </c>
      <c r="CP171" s="77">
        <v>26.26614545</v>
      </c>
      <c r="CQ171" s="77">
        <v>12.60402792</v>
      </c>
      <c r="CR171" s="77">
        <v>-23.677721049999999</v>
      </c>
      <c r="CS171" s="77">
        <v>-12.613284770000002</v>
      </c>
      <c r="CT171" s="77">
        <v>-20.741545649999999</v>
      </c>
      <c r="CU171" s="77">
        <v>7.2723474299999999</v>
      </c>
      <c r="CV171" s="77">
        <v>5.8050525200000003</v>
      </c>
      <c r="CW171" s="77">
        <v>-6.4530929400000003</v>
      </c>
      <c r="CX171" s="77">
        <v>14.1384215</v>
      </c>
      <c r="CY171" s="77">
        <v>9.9458423099999997</v>
      </c>
      <c r="CZ171" s="77">
        <v>-16.835324100000001</v>
      </c>
      <c r="DA171" s="77">
        <v>10.494191779999998</v>
      </c>
      <c r="DB171" s="77">
        <v>-23.702386359999998</v>
      </c>
      <c r="DC171" s="77">
        <v>2.9006119299999993</v>
      </c>
      <c r="DD171" s="77">
        <v>13.971615420000001</v>
      </c>
      <c r="DE171" s="77">
        <v>-1.7271285099999996</v>
      </c>
      <c r="DF171" s="77">
        <v>70.639510010000009</v>
      </c>
      <c r="DG171" s="77">
        <v>-19.815976890000002</v>
      </c>
      <c r="DH171" s="77">
        <v>0.83941611000000016</v>
      </c>
      <c r="DI171" s="77">
        <v>5.7000929700000027</v>
      </c>
      <c r="DJ171" s="77">
        <v>19.958166319999997</v>
      </c>
      <c r="DK171" s="77">
        <v>37.490226710000002</v>
      </c>
      <c r="DL171" s="77">
        <v>0.88545470000000126</v>
      </c>
      <c r="DM171" s="77">
        <v>-42.420765439999997</v>
      </c>
      <c r="DN171" s="77">
        <v>25.164824580000001</v>
      </c>
      <c r="DO171" s="77">
        <v>3.8197549199999998</v>
      </c>
      <c r="DP171" s="77">
        <v>6.8288442100000104</v>
      </c>
      <c r="DQ171" s="77">
        <v>10.88562346</v>
      </c>
      <c r="DR171" s="77">
        <v>29.324973150000002</v>
      </c>
      <c r="DS171" s="77">
        <v>26.759064309999999</v>
      </c>
      <c r="DT171" s="77">
        <v>19.938364249999999</v>
      </c>
      <c r="DU171" s="77">
        <v>-7.4159208500000098</v>
      </c>
      <c r="DV171" s="77">
        <v>41.117867760000003</v>
      </c>
      <c r="DW171" s="77">
        <v>-93.293658980000004</v>
      </c>
      <c r="DX171" s="77">
        <v>-43.889017000000003</v>
      </c>
      <c r="DY171" s="77">
        <v>-18.386575090000001</v>
      </c>
      <c r="DZ171" s="77">
        <v>-16.888219580000001</v>
      </c>
      <c r="EA171" s="77">
        <v>34.13134754</v>
      </c>
      <c r="EB171" s="77">
        <v>-0.50130891999999982</v>
      </c>
      <c r="EC171" s="77">
        <v>1.4692236500000009</v>
      </c>
    </row>
    <row r="172" spans="1:133" x14ac:dyDescent="0.35">
      <c r="A172" s="83" t="s">
        <v>368</v>
      </c>
      <c r="B172" s="115" t="s">
        <v>188</v>
      </c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77">
        <v>0</v>
      </c>
      <c r="BO172" s="77">
        <v>0</v>
      </c>
      <c r="BP172" s="77">
        <v>0</v>
      </c>
      <c r="BQ172" s="77">
        <v>0</v>
      </c>
      <c r="BR172" s="77">
        <v>0</v>
      </c>
      <c r="BS172" s="77">
        <v>2</v>
      </c>
      <c r="BT172" s="77">
        <v>-2</v>
      </c>
      <c r="BU172" s="77">
        <v>2.7</v>
      </c>
      <c r="BV172" s="77">
        <v>5.3</v>
      </c>
      <c r="BW172" s="77">
        <v>-3.7</v>
      </c>
      <c r="BX172" s="77">
        <v>8.6999999999999993</v>
      </c>
      <c r="BY172" s="77">
        <v>49.2</v>
      </c>
      <c r="BZ172" s="77">
        <v>3.8999999999999986</v>
      </c>
      <c r="CA172" s="77">
        <v>4.9000000000000004</v>
      </c>
      <c r="CB172" s="77">
        <v>15.6</v>
      </c>
      <c r="CC172" s="77">
        <v>-3.0999999999999988</v>
      </c>
      <c r="CD172" s="77">
        <v>-31.599999999999998</v>
      </c>
      <c r="CE172" s="77">
        <v>-6.3999999999999986</v>
      </c>
      <c r="CF172" s="77">
        <v>-6.7000000000000011</v>
      </c>
      <c r="CG172" s="77">
        <v>-6.2</v>
      </c>
      <c r="CH172" s="77">
        <v>8.8000000000000007</v>
      </c>
      <c r="CI172" s="77">
        <v>-10.4</v>
      </c>
      <c r="CJ172" s="77">
        <v>32.799999999999997</v>
      </c>
      <c r="CK172" s="77">
        <v>99.7</v>
      </c>
      <c r="CL172" s="77">
        <v>-84.3</v>
      </c>
      <c r="CM172" s="77">
        <v>-28.3</v>
      </c>
      <c r="CN172" s="77">
        <v>22.1</v>
      </c>
      <c r="CO172" s="77">
        <v>77.400000000000006</v>
      </c>
      <c r="CP172" s="77">
        <v>16.890520760000001</v>
      </c>
      <c r="CQ172" s="77">
        <v>-0.8555198500000003</v>
      </c>
      <c r="CR172" s="77">
        <v>-0.7394647299999999</v>
      </c>
      <c r="CS172" s="77">
        <v>50.615088059999998</v>
      </c>
      <c r="CT172" s="77">
        <v>-2.6751692099999991</v>
      </c>
      <c r="CU172" s="77">
        <v>-44.573106159999995</v>
      </c>
      <c r="CV172" s="77">
        <v>-5.6762085000000013</v>
      </c>
      <c r="CW172" s="77">
        <v>22.4944825</v>
      </c>
      <c r="CX172" s="77">
        <v>3.5269632700000004</v>
      </c>
      <c r="CY172" s="77">
        <v>8.2296484400000001</v>
      </c>
      <c r="CZ172" s="77">
        <v>28.370881779999998</v>
      </c>
      <c r="DA172" s="77">
        <v>-43.372000359999994</v>
      </c>
      <c r="DB172" s="77">
        <v>-27.71486488</v>
      </c>
      <c r="DC172" s="77">
        <v>-24.157686990000002</v>
      </c>
      <c r="DD172" s="77">
        <v>-22.048811389999997</v>
      </c>
      <c r="DE172" s="77">
        <v>-60.94943619</v>
      </c>
      <c r="DF172" s="77">
        <v>85.056014779999984</v>
      </c>
      <c r="DG172" s="77">
        <v>1.78432601</v>
      </c>
      <c r="DH172" s="77">
        <v>-19.527605620000003</v>
      </c>
      <c r="DI172" s="77">
        <v>-44.079060160000004</v>
      </c>
      <c r="DJ172" s="77">
        <v>19.23640237</v>
      </c>
      <c r="DK172" s="77">
        <v>29.549246590000003</v>
      </c>
      <c r="DL172" s="77">
        <v>22.299577769999999</v>
      </c>
      <c r="DM172" s="77">
        <v>-38.392542750000004</v>
      </c>
      <c r="DN172" s="77">
        <v>6.5335446099999999</v>
      </c>
      <c r="DO172" s="77">
        <v>11.696934089999999</v>
      </c>
      <c r="DP172" s="77">
        <v>6.0658176900000003</v>
      </c>
      <c r="DQ172" s="77">
        <v>-42.879204860000002</v>
      </c>
      <c r="DR172" s="77">
        <v>-28.083068220000001</v>
      </c>
      <c r="DS172" s="77">
        <v>6.5010282899999998</v>
      </c>
      <c r="DT172" s="77">
        <v>54.911554670000001</v>
      </c>
      <c r="DU172" s="77">
        <v>-40.082011469999998</v>
      </c>
      <c r="DV172" s="77">
        <v>-3.9321862200000002</v>
      </c>
      <c r="DW172" s="77">
        <v>52.21604765</v>
      </c>
      <c r="DX172" s="77">
        <v>2.07435298</v>
      </c>
      <c r="DY172" s="77">
        <v>46.053239150000003</v>
      </c>
      <c r="DZ172" s="77">
        <v>-22.664485420000002</v>
      </c>
      <c r="EA172" s="77">
        <v>-42.309442670000003</v>
      </c>
      <c r="EB172" s="77">
        <v>-17.350495349999999</v>
      </c>
      <c r="EC172" s="77">
        <v>3.3708423299999994</v>
      </c>
    </row>
    <row r="173" spans="1:133" x14ac:dyDescent="0.35">
      <c r="A173" s="79" t="s">
        <v>369</v>
      </c>
      <c r="B173" s="114" t="s">
        <v>75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77">
        <v>508.99999999999994</v>
      </c>
      <c r="BO173" s="77">
        <v>-455.30000000000007</v>
      </c>
      <c r="BP173" s="77">
        <v>884.80000000000007</v>
      </c>
      <c r="BQ173" s="77">
        <v>359.1</v>
      </c>
      <c r="BR173" s="77">
        <v>-717.49999999999989</v>
      </c>
      <c r="BS173" s="77">
        <v>296.89999999999986</v>
      </c>
      <c r="BT173" s="77">
        <v>-78.099999999999909</v>
      </c>
      <c r="BU173" s="77">
        <v>529.40000000000009</v>
      </c>
      <c r="BV173" s="77">
        <v>304.99999999999994</v>
      </c>
      <c r="BW173" s="77">
        <v>-510.19999999999993</v>
      </c>
      <c r="BX173" s="77">
        <v>-659.80000000000007</v>
      </c>
      <c r="BY173" s="77">
        <v>200.09999999999991</v>
      </c>
      <c r="BZ173" s="77">
        <v>138.40000000000009</v>
      </c>
      <c r="CA173" s="77">
        <v>334.7000000000001</v>
      </c>
      <c r="CB173" s="77">
        <v>-177.79999999999995</v>
      </c>
      <c r="CC173" s="77">
        <v>171.00000000000023</v>
      </c>
      <c r="CD173" s="77">
        <v>-264.599999999999</v>
      </c>
      <c r="CE173" s="77">
        <v>-823.3000000000003</v>
      </c>
      <c r="CF173" s="77">
        <v>237.20000000000005</v>
      </c>
      <c r="CG173" s="77">
        <v>-885.90000000000055</v>
      </c>
      <c r="CH173" s="77">
        <v>-153.20000000000005</v>
      </c>
      <c r="CI173" s="77">
        <v>249.80000000000018</v>
      </c>
      <c r="CJ173" s="77">
        <v>-1126.5999999999999</v>
      </c>
      <c r="CK173" s="77">
        <v>-49.599999999999909</v>
      </c>
      <c r="CL173" s="77">
        <v>-1270.0000000000002</v>
      </c>
      <c r="CM173" s="77">
        <v>-351.09999999999991</v>
      </c>
      <c r="CN173" s="77">
        <v>-516.20000000000005</v>
      </c>
      <c r="CO173" s="77">
        <v>107.79999999999995</v>
      </c>
      <c r="CP173" s="77">
        <v>-649.25149798000007</v>
      </c>
      <c r="CQ173" s="77">
        <v>-337.95595403999999</v>
      </c>
      <c r="CR173" s="77">
        <v>-1358.9347521599998</v>
      </c>
      <c r="CS173" s="77">
        <v>-1168.4681607700004</v>
      </c>
      <c r="CT173" s="77">
        <v>913.62856577999969</v>
      </c>
      <c r="CU173" s="77">
        <v>-324.87974187000054</v>
      </c>
      <c r="CV173" s="77">
        <v>244.28121860999994</v>
      </c>
      <c r="CW173" s="77">
        <v>-390.15728735000016</v>
      </c>
      <c r="CX173" s="77">
        <v>605.29265689000022</v>
      </c>
      <c r="CY173" s="77">
        <v>574.79138255000009</v>
      </c>
      <c r="CZ173" s="77">
        <v>-421.57736873000022</v>
      </c>
      <c r="DA173" s="77">
        <v>-503.6296360800003</v>
      </c>
      <c r="DB173" s="77">
        <v>322.03136610000018</v>
      </c>
      <c r="DC173" s="77">
        <v>2206.9930719000004</v>
      </c>
      <c r="DD173" s="77">
        <v>1031.10909569</v>
      </c>
      <c r="DE173" s="77">
        <v>-493.96814814999948</v>
      </c>
      <c r="DF173" s="77">
        <v>-1405.0249958900001</v>
      </c>
      <c r="DG173" s="77">
        <v>-455.94247830000018</v>
      </c>
      <c r="DH173" s="77">
        <v>-628.88468057000046</v>
      </c>
      <c r="DI173" s="77">
        <v>-1254.1193686999989</v>
      </c>
      <c r="DJ173" s="77">
        <v>604.52847455000006</v>
      </c>
      <c r="DK173" s="77">
        <v>-932.87626092999994</v>
      </c>
      <c r="DL173" s="77">
        <v>-1456.8543368400005</v>
      </c>
      <c r="DM173" s="77">
        <v>-536.92264889000035</v>
      </c>
      <c r="DN173" s="77">
        <v>807.61074591000033</v>
      </c>
      <c r="DO173" s="77">
        <v>597.63067026999988</v>
      </c>
      <c r="DP173" s="77">
        <v>-276.15847541999995</v>
      </c>
      <c r="DQ173" s="77">
        <v>1043.9746959399999</v>
      </c>
      <c r="DR173" s="77">
        <v>1427.55517371</v>
      </c>
      <c r="DS173" s="77">
        <v>-1536.6566756800003</v>
      </c>
      <c r="DT173" s="77">
        <v>-152.30872334999992</v>
      </c>
      <c r="DU173" s="77">
        <v>259.63142641999957</v>
      </c>
      <c r="DV173" s="77">
        <v>-953.84362313999986</v>
      </c>
      <c r="DW173" s="77">
        <v>1550.6586166899999</v>
      </c>
      <c r="DX173" s="77">
        <v>-271.27889561999996</v>
      </c>
      <c r="DY173" s="77">
        <v>-1680.3876859500006</v>
      </c>
      <c r="DZ173" s="77">
        <v>213.08612339999945</v>
      </c>
      <c r="EA173" s="77">
        <v>-977.35476855000024</v>
      </c>
      <c r="EB173" s="77">
        <v>-1994.6031586000004</v>
      </c>
      <c r="EC173" s="77">
        <v>-1528.2252331999998</v>
      </c>
    </row>
    <row r="174" spans="1:133" x14ac:dyDescent="0.35">
      <c r="A174" s="82" t="s">
        <v>370</v>
      </c>
      <c r="B174" s="115" t="s">
        <v>182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77">
        <v>27.9</v>
      </c>
      <c r="BO174" s="77">
        <v>679.6</v>
      </c>
      <c r="BP174" s="77">
        <v>1195.2</v>
      </c>
      <c r="BQ174" s="77">
        <v>-308.89999999999998</v>
      </c>
      <c r="BR174" s="77">
        <v>-1146.2</v>
      </c>
      <c r="BS174" s="77">
        <v>1336.7</v>
      </c>
      <c r="BT174" s="77">
        <v>2284.6</v>
      </c>
      <c r="BU174" s="77">
        <v>1394.7</v>
      </c>
      <c r="BV174" s="77">
        <v>645.5</v>
      </c>
      <c r="BW174" s="77">
        <v>872.6</v>
      </c>
      <c r="BX174" s="77">
        <v>486.1</v>
      </c>
      <c r="BY174" s="77">
        <v>1877</v>
      </c>
      <c r="BZ174" s="77">
        <v>608.20000000000005</v>
      </c>
      <c r="CA174" s="77">
        <v>737.30000000000018</v>
      </c>
      <c r="CB174" s="77">
        <v>838.6</v>
      </c>
      <c r="CC174" s="77">
        <v>1402.7</v>
      </c>
      <c r="CD174" s="77">
        <v>2348.0000000000005</v>
      </c>
      <c r="CE174" s="77">
        <v>796.69999999999993</v>
      </c>
      <c r="CF174" s="77">
        <v>1064.2</v>
      </c>
      <c r="CG174" s="77">
        <v>-2277.3000000000006</v>
      </c>
      <c r="CH174" s="77">
        <v>1171.8</v>
      </c>
      <c r="CI174" s="77">
        <v>2879.1</v>
      </c>
      <c r="CJ174" s="77">
        <v>-782.4</v>
      </c>
      <c r="CK174" s="77">
        <v>1859.9</v>
      </c>
      <c r="CL174" s="77">
        <v>121.5</v>
      </c>
      <c r="CM174" s="77">
        <v>1089.9000000000001</v>
      </c>
      <c r="CN174" s="77">
        <v>417.3</v>
      </c>
      <c r="CO174" s="77">
        <v>1119</v>
      </c>
      <c r="CP174" s="77">
        <v>-898.91646027000002</v>
      </c>
      <c r="CQ174" s="77">
        <v>61.340834520000001</v>
      </c>
      <c r="CR174" s="77">
        <v>-394.78877673999989</v>
      </c>
      <c r="CS174" s="77">
        <v>483.82245780000005</v>
      </c>
      <c r="CT174" s="77">
        <v>-576.72878017999983</v>
      </c>
      <c r="CU174" s="77">
        <v>-2488.5432402600004</v>
      </c>
      <c r="CV174" s="77">
        <v>124.18137503999998</v>
      </c>
      <c r="CW174" s="77">
        <v>-803.20927551000011</v>
      </c>
      <c r="CX174" s="77">
        <v>1339.0692801100001</v>
      </c>
      <c r="CY174" s="77">
        <v>3.7454126200000002</v>
      </c>
      <c r="CZ174" s="77">
        <v>423.45146551999994</v>
      </c>
      <c r="DA174" s="77">
        <v>705.55595075999975</v>
      </c>
      <c r="DB174" s="77">
        <v>-110.16557562999998</v>
      </c>
      <c r="DC174" s="77">
        <v>1696.9128847700001</v>
      </c>
      <c r="DD174" s="77">
        <v>317.18628757999994</v>
      </c>
      <c r="DE174" s="77">
        <v>1264.1830356700002</v>
      </c>
      <c r="DF174" s="77">
        <v>1168.52278224</v>
      </c>
      <c r="DG174" s="77">
        <v>806.56268866000005</v>
      </c>
      <c r="DH174" s="77">
        <v>-1861.8924572400001</v>
      </c>
      <c r="DI174" s="77">
        <v>-1368.1125467799993</v>
      </c>
      <c r="DJ174" s="77">
        <v>-147.28352329999996</v>
      </c>
      <c r="DK174" s="77">
        <v>-1168.42201746</v>
      </c>
      <c r="DL174" s="77">
        <v>2447.3235115099997</v>
      </c>
      <c r="DM174" s="77">
        <v>818.35158232000003</v>
      </c>
      <c r="DN174" s="77">
        <v>1510.2070679000001</v>
      </c>
      <c r="DO174" s="77">
        <v>2579.7434192999999</v>
      </c>
      <c r="DP174" s="77">
        <v>846.82638295000004</v>
      </c>
      <c r="DQ174" s="77">
        <v>2527.35726501</v>
      </c>
      <c r="DR174" s="77">
        <v>2424.5365908799999</v>
      </c>
      <c r="DS174" s="77">
        <v>-662.64869494000004</v>
      </c>
      <c r="DT174" s="77">
        <v>-526.07428437999999</v>
      </c>
      <c r="DU174" s="77">
        <v>2464.6213898999999</v>
      </c>
      <c r="DV174" s="77">
        <v>-1991.91123062</v>
      </c>
      <c r="DW174" s="77">
        <v>2022.5466333899999</v>
      </c>
      <c r="DX174" s="77">
        <v>1779.2084198</v>
      </c>
      <c r="DY174" s="77">
        <v>2982.2095362800001</v>
      </c>
      <c r="DZ174" s="77">
        <v>2560.7245947199999</v>
      </c>
      <c r="EA174" s="77">
        <v>2253.3980734700003</v>
      </c>
      <c r="EB174" s="77">
        <v>155.60103721999991</v>
      </c>
      <c r="EC174" s="77">
        <v>97.585130400000168</v>
      </c>
    </row>
    <row r="175" spans="1:133" x14ac:dyDescent="0.35">
      <c r="A175" s="82" t="s">
        <v>371</v>
      </c>
      <c r="B175" s="116" t="s">
        <v>76</v>
      </c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77">
        <v>0</v>
      </c>
      <c r="BO175" s="77">
        <v>0</v>
      </c>
      <c r="BP175" s="77">
        <v>0</v>
      </c>
      <c r="BQ175" s="77">
        <v>0</v>
      </c>
      <c r="BR175" s="77">
        <v>0</v>
      </c>
      <c r="BS175" s="77">
        <v>0</v>
      </c>
      <c r="BT175" s="77">
        <v>0</v>
      </c>
      <c r="BU175" s="77">
        <v>0</v>
      </c>
      <c r="BV175" s="77">
        <v>0</v>
      </c>
      <c r="BW175" s="77">
        <v>0</v>
      </c>
      <c r="BX175" s="77">
        <v>0</v>
      </c>
      <c r="BY175" s="77">
        <v>0</v>
      </c>
      <c r="BZ175" s="77">
        <v>0</v>
      </c>
      <c r="CA175" s="77">
        <v>0</v>
      </c>
      <c r="CB175" s="77">
        <v>0</v>
      </c>
      <c r="CC175" s="77">
        <v>0</v>
      </c>
      <c r="CD175" s="77">
        <v>0</v>
      </c>
      <c r="CE175" s="77">
        <v>0</v>
      </c>
      <c r="CF175" s="77">
        <v>0</v>
      </c>
      <c r="CG175" s="77">
        <v>0</v>
      </c>
      <c r="CH175" s="77">
        <v>0</v>
      </c>
      <c r="CI175" s="77">
        <v>0</v>
      </c>
      <c r="CJ175" s="77">
        <v>0</v>
      </c>
      <c r="CK175" s="77">
        <v>0</v>
      </c>
      <c r="CL175" s="77">
        <v>0</v>
      </c>
      <c r="CM175" s="77">
        <v>0</v>
      </c>
      <c r="CN175" s="77">
        <v>0</v>
      </c>
      <c r="CO175" s="77">
        <v>0</v>
      </c>
      <c r="CP175" s="77">
        <v>0</v>
      </c>
      <c r="CQ175" s="77">
        <v>0</v>
      </c>
      <c r="CR175" s="77">
        <v>0</v>
      </c>
      <c r="CS175" s="77">
        <v>0</v>
      </c>
      <c r="CT175" s="77">
        <v>0</v>
      </c>
      <c r="CU175" s="77">
        <v>0</v>
      </c>
      <c r="CV175" s="77">
        <v>0</v>
      </c>
      <c r="CW175" s="77">
        <v>0</v>
      </c>
      <c r="CX175" s="77">
        <v>0</v>
      </c>
      <c r="CY175" s="77">
        <v>0</v>
      </c>
      <c r="CZ175" s="77">
        <v>0</v>
      </c>
      <c r="DA175" s="77">
        <v>0</v>
      </c>
      <c r="DB175" s="77">
        <v>0</v>
      </c>
      <c r="DC175" s="77">
        <v>0</v>
      </c>
      <c r="DD175" s="77">
        <v>0</v>
      </c>
      <c r="DE175" s="77">
        <v>0</v>
      </c>
      <c r="DF175" s="77">
        <v>0</v>
      </c>
      <c r="DG175" s="77">
        <v>0</v>
      </c>
      <c r="DH175" s="77">
        <v>0</v>
      </c>
      <c r="DI175" s="77">
        <v>0</v>
      </c>
      <c r="DJ175" s="77">
        <v>0</v>
      </c>
      <c r="DK175" s="77">
        <v>0</v>
      </c>
      <c r="DL175" s="77">
        <v>0</v>
      </c>
      <c r="DM175" s="77">
        <v>0</v>
      </c>
      <c r="DN175" s="77">
        <v>0</v>
      </c>
      <c r="DO175" s="77">
        <v>0</v>
      </c>
      <c r="DP175" s="77">
        <v>0</v>
      </c>
      <c r="DQ175" s="77">
        <v>0</v>
      </c>
      <c r="DR175" s="77">
        <v>0</v>
      </c>
      <c r="DS175" s="77">
        <v>0</v>
      </c>
      <c r="DT175" s="77">
        <v>0</v>
      </c>
      <c r="DU175" s="77">
        <v>0</v>
      </c>
      <c r="DV175" s="77">
        <v>0</v>
      </c>
      <c r="DW175" s="77">
        <v>0</v>
      </c>
      <c r="DX175" s="77">
        <v>0</v>
      </c>
      <c r="DY175" s="77">
        <v>0</v>
      </c>
      <c r="DZ175" s="77">
        <v>0</v>
      </c>
      <c r="EA175" s="77">
        <v>0</v>
      </c>
      <c r="EB175" s="77">
        <v>0</v>
      </c>
      <c r="EC175" s="77">
        <v>0</v>
      </c>
    </row>
    <row r="176" spans="1:133" x14ac:dyDescent="0.35">
      <c r="A176" s="79" t="s">
        <v>372</v>
      </c>
      <c r="B176" s="116" t="s">
        <v>67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77">
        <v>27.9</v>
      </c>
      <c r="BO176" s="77">
        <v>679.6</v>
      </c>
      <c r="BP176" s="77">
        <v>1195.1999999999998</v>
      </c>
      <c r="BQ176" s="77">
        <v>-308.89999999999998</v>
      </c>
      <c r="BR176" s="77">
        <v>-1146.2000000000003</v>
      </c>
      <c r="BS176" s="77">
        <v>1336.6999999999998</v>
      </c>
      <c r="BT176" s="77">
        <v>2284.6</v>
      </c>
      <c r="BU176" s="77">
        <v>1394.7</v>
      </c>
      <c r="BV176" s="77">
        <v>645.5</v>
      </c>
      <c r="BW176" s="77">
        <v>872.59999999999991</v>
      </c>
      <c r="BX176" s="77">
        <v>486.1</v>
      </c>
      <c r="BY176" s="77">
        <v>1877</v>
      </c>
      <c r="BZ176" s="77">
        <v>608.19999999999993</v>
      </c>
      <c r="CA176" s="77">
        <v>737.3</v>
      </c>
      <c r="CB176" s="77">
        <v>838.6</v>
      </c>
      <c r="CC176" s="77">
        <v>1402.7</v>
      </c>
      <c r="CD176" s="77">
        <v>2348.0000000000005</v>
      </c>
      <c r="CE176" s="77">
        <v>796.69999999999993</v>
      </c>
      <c r="CF176" s="77">
        <v>1064.2</v>
      </c>
      <c r="CG176" s="77">
        <v>-2277.3000000000006</v>
      </c>
      <c r="CH176" s="77">
        <v>1171.8</v>
      </c>
      <c r="CI176" s="77">
        <v>2879.1</v>
      </c>
      <c r="CJ176" s="77">
        <v>-782.4</v>
      </c>
      <c r="CK176" s="77">
        <v>1859.9</v>
      </c>
      <c r="CL176" s="77">
        <v>121.5</v>
      </c>
      <c r="CM176" s="77">
        <v>1089.9000000000003</v>
      </c>
      <c r="CN176" s="77">
        <v>417.30000000000007</v>
      </c>
      <c r="CO176" s="77">
        <v>1118.9999999999998</v>
      </c>
      <c r="CP176" s="77">
        <v>-898.91646027000002</v>
      </c>
      <c r="CQ176" s="77">
        <v>61.340834520000129</v>
      </c>
      <c r="CR176" s="77">
        <v>-394.78877673999989</v>
      </c>
      <c r="CS176" s="77">
        <v>483.82245780000005</v>
      </c>
      <c r="CT176" s="77">
        <v>-576.72878017999983</v>
      </c>
      <c r="CU176" s="77">
        <v>-2488.5432402600004</v>
      </c>
      <c r="CV176" s="77">
        <v>124.18137503999998</v>
      </c>
      <c r="CW176" s="77">
        <v>-803.20927551000011</v>
      </c>
      <c r="CX176" s="77">
        <v>1339.0692801100001</v>
      </c>
      <c r="CY176" s="77">
        <v>3.7454126200000246</v>
      </c>
      <c r="CZ176" s="77">
        <v>423.45146551999994</v>
      </c>
      <c r="DA176" s="77">
        <v>705.55595075999975</v>
      </c>
      <c r="DB176" s="77">
        <v>-110.16557562999998</v>
      </c>
      <c r="DC176" s="77">
        <v>1696.9128847700001</v>
      </c>
      <c r="DD176" s="77">
        <v>317.18628757999994</v>
      </c>
      <c r="DE176" s="77">
        <v>1264.1830356700002</v>
      </c>
      <c r="DF176" s="77">
        <v>1168.52278224</v>
      </c>
      <c r="DG176" s="77">
        <v>806.56268866000005</v>
      </c>
      <c r="DH176" s="77">
        <v>-1861.8924572400001</v>
      </c>
      <c r="DI176" s="77">
        <v>-1368.1125467799993</v>
      </c>
      <c r="DJ176" s="77">
        <v>-147.28352329999996</v>
      </c>
      <c r="DK176" s="77">
        <v>-1168.42201746</v>
      </c>
      <c r="DL176" s="77">
        <v>2447.3235115099997</v>
      </c>
      <c r="DM176" s="77">
        <v>818.35158232000003</v>
      </c>
      <c r="DN176" s="77">
        <v>1510.2070679000001</v>
      </c>
      <c r="DO176" s="77">
        <v>2579.7434192999999</v>
      </c>
      <c r="DP176" s="77">
        <v>846.82638294999992</v>
      </c>
      <c r="DQ176" s="77">
        <v>2527.35726501</v>
      </c>
      <c r="DR176" s="77">
        <v>2424.5365908799999</v>
      </c>
      <c r="DS176" s="77">
        <v>-662.64869494000004</v>
      </c>
      <c r="DT176" s="77">
        <v>-526.07428438000011</v>
      </c>
      <c r="DU176" s="77">
        <v>2464.6213898999999</v>
      </c>
      <c r="DV176" s="77">
        <v>-1991.91123062</v>
      </c>
      <c r="DW176" s="77">
        <v>2022.5466333900001</v>
      </c>
      <c r="DX176" s="77">
        <v>1779.2084198</v>
      </c>
      <c r="DY176" s="77">
        <v>2982.2095362800005</v>
      </c>
      <c r="DZ176" s="77">
        <v>2560.7245947199999</v>
      </c>
      <c r="EA176" s="77">
        <v>2253.3980734700003</v>
      </c>
      <c r="EB176" s="77">
        <v>155.60103721999991</v>
      </c>
      <c r="EC176" s="77">
        <v>97.585130400000168</v>
      </c>
    </row>
    <row r="177" spans="1:133" x14ac:dyDescent="0.35">
      <c r="A177" s="79" t="s">
        <v>373</v>
      </c>
      <c r="B177" s="117" t="s">
        <v>69</v>
      </c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117"/>
      <c r="BN177" s="77">
        <v>0</v>
      </c>
      <c r="BO177" s="77">
        <v>21</v>
      </c>
      <c r="BP177" s="77">
        <v>11.2</v>
      </c>
      <c r="BQ177" s="77">
        <v>3.8</v>
      </c>
      <c r="BR177" s="77">
        <v>4</v>
      </c>
      <c r="BS177" s="77">
        <v>4.3</v>
      </c>
      <c r="BT177" s="77">
        <v>5.2</v>
      </c>
      <c r="BU177" s="77">
        <v>12.7</v>
      </c>
      <c r="BV177" s="77">
        <v>40.6</v>
      </c>
      <c r="BW177" s="77">
        <v>-50.3</v>
      </c>
      <c r="BX177" s="77">
        <v>-7.1</v>
      </c>
      <c r="BY177" s="77">
        <v>-10.8</v>
      </c>
      <c r="BZ177" s="77">
        <v>0</v>
      </c>
      <c r="CA177" s="77">
        <v>0</v>
      </c>
      <c r="CB177" s="77">
        <v>0</v>
      </c>
      <c r="CC177" s="77">
        <v>0</v>
      </c>
      <c r="CD177" s="77">
        <v>0</v>
      </c>
      <c r="CE177" s="77">
        <v>0</v>
      </c>
      <c r="CF177" s="77">
        <v>0</v>
      </c>
      <c r="CG177" s="77">
        <v>0</v>
      </c>
      <c r="CH177" s="77">
        <v>0</v>
      </c>
      <c r="CI177" s="77">
        <v>0</v>
      </c>
      <c r="CJ177" s="77">
        <v>0</v>
      </c>
      <c r="CK177" s="77">
        <v>0</v>
      </c>
      <c r="CL177" s="77">
        <v>0</v>
      </c>
      <c r="CM177" s="77">
        <v>0</v>
      </c>
      <c r="CN177" s="77">
        <v>0</v>
      </c>
      <c r="CO177" s="77">
        <v>0</v>
      </c>
      <c r="CP177" s="77">
        <v>0</v>
      </c>
      <c r="CQ177" s="77">
        <v>0</v>
      </c>
      <c r="CR177" s="77">
        <v>0</v>
      </c>
      <c r="CS177" s="77">
        <v>0</v>
      </c>
      <c r="CT177" s="77">
        <v>0</v>
      </c>
      <c r="CU177" s="77">
        <v>0</v>
      </c>
      <c r="CV177" s="77">
        <v>0</v>
      </c>
      <c r="CW177" s="77">
        <v>0</v>
      </c>
      <c r="CX177" s="77">
        <v>0</v>
      </c>
      <c r="CY177" s="77">
        <v>0</v>
      </c>
      <c r="CZ177" s="77">
        <v>0</v>
      </c>
      <c r="DA177" s="77">
        <v>0</v>
      </c>
      <c r="DB177" s="77">
        <v>0</v>
      </c>
      <c r="DC177" s="77">
        <v>0</v>
      </c>
      <c r="DD177" s="77">
        <v>0</v>
      </c>
      <c r="DE177" s="77">
        <v>0</v>
      </c>
      <c r="DF177" s="77">
        <v>0</v>
      </c>
      <c r="DG177" s="77">
        <v>0</v>
      </c>
      <c r="DH177" s="77">
        <v>0</v>
      </c>
      <c r="DI177" s="77">
        <v>0</v>
      </c>
      <c r="DJ177" s="77">
        <v>0</v>
      </c>
      <c r="DK177" s="77">
        <v>0</v>
      </c>
      <c r="DL177" s="77">
        <v>0</v>
      </c>
      <c r="DM177" s="77">
        <v>0</v>
      </c>
      <c r="DN177" s="77">
        <v>0</v>
      </c>
      <c r="DO177" s="77">
        <v>0</v>
      </c>
      <c r="DP177" s="77">
        <v>0</v>
      </c>
      <c r="DQ177" s="77">
        <v>0</v>
      </c>
      <c r="DR177" s="77">
        <v>0</v>
      </c>
      <c r="DS177" s="77">
        <v>0</v>
      </c>
      <c r="DT177" s="77">
        <v>0</v>
      </c>
      <c r="DU177" s="77">
        <v>0</v>
      </c>
      <c r="DV177" s="77">
        <v>0</v>
      </c>
      <c r="DW177" s="77">
        <v>0</v>
      </c>
      <c r="DX177" s="77">
        <v>0</v>
      </c>
      <c r="DY177" s="77">
        <v>0</v>
      </c>
      <c r="DZ177" s="77">
        <v>0</v>
      </c>
      <c r="EA177" s="77">
        <v>0</v>
      </c>
      <c r="EB177" s="77">
        <v>0</v>
      </c>
      <c r="EC177" s="77">
        <v>0</v>
      </c>
    </row>
    <row r="178" spans="1:133" x14ac:dyDescent="0.35">
      <c r="A178" s="79" t="s">
        <v>374</v>
      </c>
      <c r="B178" s="117" t="s">
        <v>70</v>
      </c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/>
      <c r="BK178" s="117"/>
      <c r="BL178" s="117"/>
      <c r="BM178" s="117"/>
      <c r="BN178" s="77">
        <v>-98.100000000000023</v>
      </c>
      <c r="BO178" s="77">
        <v>55.9</v>
      </c>
      <c r="BP178" s="77">
        <v>598.29999999999995</v>
      </c>
      <c r="BQ178" s="77">
        <v>-168.29999999999998</v>
      </c>
      <c r="BR178" s="77">
        <v>-1217.6000000000001</v>
      </c>
      <c r="BS178" s="77">
        <v>1118.4000000000001</v>
      </c>
      <c r="BT178" s="77">
        <v>2422.6999999999998</v>
      </c>
      <c r="BU178" s="77">
        <v>1595.1</v>
      </c>
      <c r="BV178" s="77">
        <v>363.70000000000005</v>
      </c>
      <c r="BW178" s="77">
        <v>666.59999999999991</v>
      </c>
      <c r="BX178" s="77">
        <v>534.5</v>
      </c>
      <c r="BY178" s="77">
        <v>1954.8999999999999</v>
      </c>
      <c r="BZ178" s="77">
        <v>537</v>
      </c>
      <c r="CA178" s="77">
        <v>121.00000000000003</v>
      </c>
      <c r="CB178" s="77">
        <v>697.10000000000014</v>
      </c>
      <c r="CC178" s="77">
        <v>1762.3999999999999</v>
      </c>
      <c r="CD178" s="77">
        <v>2027.5000000000002</v>
      </c>
      <c r="CE178" s="77">
        <v>511.89999999999992</v>
      </c>
      <c r="CF178" s="77">
        <v>653.40000000000009</v>
      </c>
      <c r="CG178" s="77">
        <v>-1823.8000000000002</v>
      </c>
      <c r="CH178" s="77">
        <v>528.70000000000005</v>
      </c>
      <c r="CI178" s="77">
        <v>2541.7000000000003</v>
      </c>
      <c r="CJ178" s="77">
        <v>-742</v>
      </c>
      <c r="CK178" s="77">
        <v>2184.3000000000002</v>
      </c>
      <c r="CL178" s="77">
        <v>24.900000000000006</v>
      </c>
      <c r="CM178" s="77">
        <v>1226.5</v>
      </c>
      <c r="CN178" s="77">
        <v>-9.9999999999999538</v>
      </c>
      <c r="CO178" s="77">
        <v>1139.1999999999998</v>
      </c>
      <c r="CP178" s="77">
        <v>-1331.3227085200001</v>
      </c>
      <c r="CQ178" s="77">
        <v>281.61430440000004</v>
      </c>
      <c r="CR178" s="77">
        <v>-336.29917921999993</v>
      </c>
      <c r="CS178" s="77">
        <v>994.82382045999998</v>
      </c>
      <c r="CT178" s="77">
        <v>-1526.9972749599999</v>
      </c>
      <c r="CU178" s="77">
        <v>-2808.31722734</v>
      </c>
      <c r="CV178" s="77">
        <v>-669.15762299999994</v>
      </c>
      <c r="CW178" s="77">
        <v>-643.31625433000011</v>
      </c>
      <c r="CX178" s="77">
        <v>-550.75544722000006</v>
      </c>
      <c r="CY178" s="77">
        <v>-370.58454269999993</v>
      </c>
      <c r="CZ178" s="77">
        <v>16.498651689999985</v>
      </c>
      <c r="DA178" s="77">
        <v>1370.9653429399998</v>
      </c>
      <c r="DB178" s="77">
        <v>-1342.6893367800001</v>
      </c>
      <c r="DC178" s="77">
        <v>109.23050403000002</v>
      </c>
      <c r="DD178" s="77">
        <v>-259.89522061000002</v>
      </c>
      <c r="DE178" s="77">
        <v>932.51047750999999</v>
      </c>
      <c r="DF178" s="77">
        <v>768.61790933000009</v>
      </c>
      <c r="DG178" s="77">
        <v>408.68858880000005</v>
      </c>
      <c r="DH178" s="77">
        <v>-2573.2122197699996</v>
      </c>
      <c r="DI178" s="77">
        <v>-814.79669568999952</v>
      </c>
      <c r="DJ178" s="77">
        <v>-376.07580946999997</v>
      </c>
      <c r="DK178" s="77">
        <v>-1245.19215085</v>
      </c>
      <c r="DL178" s="77">
        <v>1722.7413176499997</v>
      </c>
      <c r="DM178" s="77">
        <v>916.67771595999989</v>
      </c>
      <c r="DN178" s="77">
        <v>510.45250570000007</v>
      </c>
      <c r="DO178" s="77">
        <v>1219.79142948</v>
      </c>
      <c r="DP178" s="77">
        <v>534.90826190999996</v>
      </c>
      <c r="DQ178" s="77">
        <v>1782.72700902</v>
      </c>
      <c r="DR178" s="77">
        <v>1934.3056866699999</v>
      </c>
      <c r="DS178" s="77">
        <v>-110.43261022999999</v>
      </c>
      <c r="DT178" s="77">
        <v>-1446.21877305</v>
      </c>
      <c r="DU178" s="77">
        <v>2750.8478544300001</v>
      </c>
      <c r="DV178" s="77">
        <v>-1483.2599928699999</v>
      </c>
      <c r="DW178" s="77">
        <v>1392.3531900599999</v>
      </c>
      <c r="DX178" s="77">
        <v>1697.7970194699999</v>
      </c>
      <c r="DY178" s="77">
        <v>2181.5196954399999</v>
      </c>
      <c r="DZ178" s="77">
        <v>1573.5949318399998</v>
      </c>
      <c r="EA178" s="77">
        <v>1552.1714250499999</v>
      </c>
      <c r="EB178" s="77">
        <v>-261.22992134000003</v>
      </c>
      <c r="EC178" s="77">
        <v>1169.7863152999998</v>
      </c>
    </row>
    <row r="179" spans="1:133" x14ac:dyDescent="0.35">
      <c r="A179" s="79" t="s">
        <v>375</v>
      </c>
      <c r="B179" s="117" t="s">
        <v>71</v>
      </c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7"/>
      <c r="BM179" s="117"/>
      <c r="BN179" s="77">
        <v>-30</v>
      </c>
      <c r="BO179" s="77">
        <v>0</v>
      </c>
      <c r="BP179" s="77">
        <v>0</v>
      </c>
      <c r="BQ179" s="77">
        <v>0</v>
      </c>
      <c r="BR179" s="77">
        <v>-36.200000000000003</v>
      </c>
      <c r="BS179" s="77">
        <v>0</v>
      </c>
      <c r="BT179" s="77">
        <v>0</v>
      </c>
      <c r="BU179" s="77">
        <v>0</v>
      </c>
      <c r="BV179" s="77">
        <v>0</v>
      </c>
      <c r="BW179" s="77">
        <v>-9</v>
      </c>
      <c r="BX179" s="77">
        <v>-9</v>
      </c>
      <c r="BY179" s="77">
        <v>-12</v>
      </c>
      <c r="BZ179" s="77">
        <v>0</v>
      </c>
      <c r="CA179" s="77">
        <v>0</v>
      </c>
      <c r="CB179" s="77">
        <v>0</v>
      </c>
      <c r="CC179" s="77">
        <v>-146.9</v>
      </c>
      <c r="CD179" s="77">
        <v>57.1</v>
      </c>
      <c r="CE179" s="77">
        <v>50.6</v>
      </c>
      <c r="CF179" s="77">
        <v>-82.5</v>
      </c>
      <c r="CG179" s="77">
        <v>50.5</v>
      </c>
      <c r="CH179" s="77">
        <v>8.7999999999999972</v>
      </c>
      <c r="CI179" s="77">
        <v>-38</v>
      </c>
      <c r="CJ179" s="77">
        <v>-15</v>
      </c>
      <c r="CK179" s="77">
        <v>-12.100000000000001</v>
      </c>
      <c r="CL179" s="77">
        <v>77</v>
      </c>
      <c r="CM179" s="77">
        <v>-149.5</v>
      </c>
      <c r="CN179" s="77">
        <v>16.600000000000001</v>
      </c>
      <c r="CO179" s="77">
        <v>-89.5</v>
      </c>
      <c r="CP179" s="77">
        <v>44.767648250000001</v>
      </c>
      <c r="CQ179" s="77">
        <v>18.86813012</v>
      </c>
      <c r="CR179" s="77">
        <v>-12.124097520000001</v>
      </c>
      <c r="CS179" s="77">
        <v>-3.9344626599999941</v>
      </c>
      <c r="CT179" s="77">
        <v>160.50849477999998</v>
      </c>
      <c r="CU179" s="77">
        <v>-315.05471291999999</v>
      </c>
      <c r="CV179" s="77">
        <v>-60.02680196</v>
      </c>
      <c r="CW179" s="77">
        <v>-61.57072118</v>
      </c>
      <c r="CX179" s="77">
        <v>29.713295729999999</v>
      </c>
      <c r="CY179" s="77">
        <v>36.605262350000004</v>
      </c>
      <c r="CZ179" s="77">
        <v>-32.368046739999997</v>
      </c>
      <c r="DA179" s="77">
        <v>69.29315883000001</v>
      </c>
      <c r="DB179" s="77">
        <v>-38.627725409999996</v>
      </c>
      <c r="DC179" s="77">
        <v>11.868354220000001</v>
      </c>
      <c r="DD179" s="77">
        <v>101.08610960999999</v>
      </c>
      <c r="DE179" s="77">
        <v>-95.642400159999994</v>
      </c>
      <c r="DF179" s="77">
        <v>-8.2147923200000008</v>
      </c>
      <c r="DG179" s="77">
        <v>-2.0158319499999999</v>
      </c>
      <c r="DH179" s="77">
        <v>7.3427344000000003</v>
      </c>
      <c r="DI179" s="77">
        <v>-24.314938550000001</v>
      </c>
      <c r="DJ179" s="77">
        <v>6.3613832700000046</v>
      </c>
      <c r="DK179" s="77">
        <v>-23.777736049999998</v>
      </c>
      <c r="DL179" s="77">
        <v>-6.9070029000000019</v>
      </c>
      <c r="DM179" s="77">
        <v>-15.367935879999999</v>
      </c>
      <c r="DN179" s="77">
        <v>30.910299590000001</v>
      </c>
      <c r="DO179" s="77">
        <v>-3.02082907</v>
      </c>
      <c r="DP179" s="77">
        <v>30.519027820000002</v>
      </c>
      <c r="DQ179" s="77">
        <v>5.8119700600000002</v>
      </c>
      <c r="DR179" s="77">
        <v>-81.174306740000006</v>
      </c>
      <c r="DS179" s="77">
        <v>15.26944125</v>
      </c>
      <c r="DT179" s="77">
        <v>6.3478216499999993</v>
      </c>
      <c r="DU179" s="77">
        <v>-12.810106149999999</v>
      </c>
      <c r="DV179" s="77">
        <v>-2.0645249000000003</v>
      </c>
      <c r="DW179" s="77">
        <v>16.123451799999998</v>
      </c>
      <c r="DX179" s="77">
        <v>7.3802280400000004</v>
      </c>
      <c r="DY179" s="77">
        <v>-30.678384100000002</v>
      </c>
      <c r="DZ179" s="77">
        <v>1.5233210000000001</v>
      </c>
      <c r="EA179" s="77">
        <v>3.8868073699999997</v>
      </c>
      <c r="EB179" s="77">
        <v>2.9565379999999308E-2</v>
      </c>
      <c r="EC179" s="77">
        <v>3.7906602300000003</v>
      </c>
    </row>
    <row r="180" spans="1:133" x14ac:dyDescent="0.35">
      <c r="A180" s="79" t="s">
        <v>376</v>
      </c>
      <c r="B180" s="117" t="s">
        <v>20</v>
      </c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77">
        <v>156</v>
      </c>
      <c r="BO180" s="77">
        <v>602.69999999999993</v>
      </c>
      <c r="BP180" s="77">
        <v>585.70000000000005</v>
      </c>
      <c r="BQ180" s="77">
        <v>-144.4</v>
      </c>
      <c r="BR180" s="77">
        <v>103.6</v>
      </c>
      <c r="BS180" s="77">
        <v>213.99999999999997</v>
      </c>
      <c r="BT180" s="77">
        <v>-143.30000000000001</v>
      </c>
      <c r="BU180" s="77">
        <v>-213.1</v>
      </c>
      <c r="BV180" s="77">
        <v>241.2</v>
      </c>
      <c r="BW180" s="77">
        <v>265.3</v>
      </c>
      <c r="BX180" s="77">
        <v>-32.299999999999997</v>
      </c>
      <c r="BY180" s="77">
        <v>-55.099999999999994</v>
      </c>
      <c r="BZ180" s="77">
        <v>34.800000000000004</v>
      </c>
      <c r="CA180" s="77">
        <v>567</v>
      </c>
      <c r="CB180" s="77">
        <v>119.30000000000001</v>
      </c>
      <c r="CC180" s="77">
        <v>-212.8000000000001</v>
      </c>
      <c r="CD180" s="77">
        <v>263.40000000000003</v>
      </c>
      <c r="CE180" s="77">
        <v>234.19999999999996</v>
      </c>
      <c r="CF180" s="77">
        <v>493.3</v>
      </c>
      <c r="CG180" s="77">
        <v>-503.99999999999994</v>
      </c>
      <c r="CH180" s="77">
        <v>634.30000000000007</v>
      </c>
      <c r="CI180" s="77">
        <v>375.4</v>
      </c>
      <c r="CJ180" s="77">
        <v>-25.399999999999995</v>
      </c>
      <c r="CK180" s="77">
        <v>-312.29999999999995</v>
      </c>
      <c r="CL180" s="77">
        <v>19.599999999999998</v>
      </c>
      <c r="CM180" s="77">
        <v>12.900000000000006</v>
      </c>
      <c r="CN180" s="77">
        <v>410.7</v>
      </c>
      <c r="CO180" s="77">
        <v>69.3</v>
      </c>
      <c r="CP180" s="77">
        <v>387.6386</v>
      </c>
      <c r="CQ180" s="77">
        <v>-239.14159999999987</v>
      </c>
      <c r="CR180" s="77">
        <v>-46.365500000000019</v>
      </c>
      <c r="CS180" s="77">
        <v>-507.06690000000003</v>
      </c>
      <c r="CT180" s="77">
        <v>789.76</v>
      </c>
      <c r="CU180" s="77">
        <v>634.82870000000003</v>
      </c>
      <c r="CV180" s="77">
        <v>853.36580000000004</v>
      </c>
      <c r="CW180" s="77">
        <v>-98.322300000000041</v>
      </c>
      <c r="CX180" s="77">
        <v>1860.1114316000001</v>
      </c>
      <c r="CY180" s="77">
        <v>337.72469296999998</v>
      </c>
      <c r="CZ180" s="77">
        <v>439.32086057000004</v>
      </c>
      <c r="DA180" s="77">
        <v>-734.70255100999998</v>
      </c>
      <c r="DB180" s="77">
        <v>1271.15148656</v>
      </c>
      <c r="DC180" s="77">
        <v>1575.81402652</v>
      </c>
      <c r="DD180" s="77">
        <v>475.99539858000003</v>
      </c>
      <c r="DE180" s="77">
        <v>427.31495832000002</v>
      </c>
      <c r="DF180" s="77">
        <v>408.11966523000001</v>
      </c>
      <c r="DG180" s="77">
        <v>399.88993181000001</v>
      </c>
      <c r="DH180" s="77">
        <v>703.97702813000001</v>
      </c>
      <c r="DI180" s="77">
        <v>-529.00091254000006</v>
      </c>
      <c r="DJ180" s="77">
        <v>222.43090289999998</v>
      </c>
      <c r="DK180" s="77">
        <v>100.54786944000003</v>
      </c>
      <c r="DL180" s="77">
        <v>731.48919676000003</v>
      </c>
      <c r="DM180" s="77">
        <v>-82.95819775999999</v>
      </c>
      <c r="DN180" s="77">
        <v>968.8442626100001</v>
      </c>
      <c r="DO180" s="77">
        <v>1362.9728188899999</v>
      </c>
      <c r="DP180" s="77">
        <v>281.39909322</v>
      </c>
      <c r="DQ180" s="77">
        <v>738.81828593</v>
      </c>
      <c r="DR180" s="77">
        <v>571.40521094999997</v>
      </c>
      <c r="DS180" s="77">
        <v>-567.48552596000002</v>
      </c>
      <c r="DT180" s="77">
        <v>913.79666701999997</v>
      </c>
      <c r="DU180" s="77">
        <v>-273.41635837999996</v>
      </c>
      <c r="DV180" s="77">
        <v>-506.58671284999997</v>
      </c>
      <c r="DW180" s="77">
        <v>614.06999153000004</v>
      </c>
      <c r="DX180" s="77">
        <v>74.031172290000001</v>
      </c>
      <c r="DY180" s="77">
        <v>831.36822493999989</v>
      </c>
      <c r="DZ180" s="77">
        <v>985.60634187999995</v>
      </c>
      <c r="EA180" s="77">
        <v>697.33984105000002</v>
      </c>
      <c r="EB180" s="77">
        <v>416.80139317999993</v>
      </c>
      <c r="EC180" s="77">
        <v>-1075.9918451299998</v>
      </c>
    </row>
    <row r="181" spans="1:133" x14ac:dyDescent="0.35">
      <c r="A181" s="79" t="s">
        <v>377</v>
      </c>
      <c r="B181" s="119" t="s">
        <v>191</v>
      </c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77">
        <v>0</v>
      </c>
      <c r="BO181" s="77">
        <v>0</v>
      </c>
      <c r="BP181" s="77">
        <v>0</v>
      </c>
      <c r="BQ181" s="77">
        <v>0</v>
      </c>
      <c r="BR181" s="77">
        <v>0</v>
      </c>
      <c r="BS181" s="77">
        <v>0</v>
      </c>
      <c r="BT181" s="77">
        <v>0</v>
      </c>
      <c r="BU181" s="77">
        <v>0</v>
      </c>
      <c r="BV181" s="77">
        <v>0</v>
      </c>
      <c r="BW181" s="77">
        <v>0</v>
      </c>
      <c r="BX181" s="77">
        <v>0</v>
      </c>
      <c r="BY181" s="77">
        <v>0</v>
      </c>
      <c r="BZ181" s="77">
        <v>0</v>
      </c>
      <c r="CA181" s="77">
        <v>0</v>
      </c>
      <c r="CB181" s="77">
        <v>0</v>
      </c>
      <c r="CC181" s="77">
        <v>0</v>
      </c>
      <c r="CD181" s="77">
        <v>0</v>
      </c>
      <c r="CE181" s="77">
        <v>0</v>
      </c>
      <c r="CF181" s="77">
        <v>0</v>
      </c>
      <c r="CG181" s="77">
        <v>0</v>
      </c>
      <c r="CH181" s="77">
        <v>0</v>
      </c>
      <c r="CI181" s="77">
        <v>0</v>
      </c>
      <c r="CJ181" s="77">
        <v>0</v>
      </c>
      <c r="CK181" s="77">
        <v>0</v>
      </c>
      <c r="CL181" s="77">
        <v>0</v>
      </c>
      <c r="CM181" s="77">
        <v>0</v>
      </c>
      <c r="CN181" s="77">
        <v>0</v>
      </c>
      <c r="CO181" s="77">
        <v>0</v>
      </c>
      <c r="CP181" s="77">
        <v>0</v>
      </c>
      <c r="CQ181" s="77">
        <v>0</v>
      </c>
      <c r="CR181" s="77">
        <v>0</v>
      </c>
      <c r="CS181" s="77">
        <v>0</v>
      </c>
      <c r="CT181" s="77">
        <v>0</v>
      </c>
      <c r="CU181" s="77">
        <v>0</v>
      </c>
      <c r="CV181" s="77">
        <v>0</v>
      </c>
      <c r="CW181" s="77">
        <v>0</v>
      </c>
      <c r="CX181" s="77">
        <v>0</v>
      </c>
      <c r="CY181" s="77">
        <v>0</v>
      </c>
      <c r="CZ181" s="77">
        <v>0</v>
      </c>
      <c r="DA181" s="77">
        <v>0</v>
      </c>
      <c r="DB181" s="77">
        <v>0</v>
      </c>
      <c r="DC181" s="77">
        <v>0</v>
      </c>
      <c r="DD181" s="77">
        <v>0</v>
      </c>
      <c r="DE181" s="77">
        <v>0</v>
      </c>
      <c r="DF181" s="77">
        <v>0</v>
      </c>
      <c r="DG181" s="77">
        <v>0</v>
      </c>
      <c r="DH181" s="77">
        <v>0</v>
      </c>
      <c r="DI181" s="77">
        <v>0</v>
      </c>
      <c r="DJ181" s="77">
        <v>0</v>
      </c>
      <c r="DK181" s="77">
        <v>0</v>
      </c>
      <c r="DL181" s="77">
        <v>0</v>
      </c>
      <c r="DM181" s="77">
        <v>0</v>
      </c>
      <c r="DN181" s="77">
        <v>0</v>
      </c>
      <c r="DO181" s="77">
        <v>0</v>
      </c>
      <c r="DP181" s="77">
        <v>0</v>
      </c>
      <c r="DQ181" s="77">
        <v>0</v>
      </c>
      <c r="DR181" s="77">
        <v>0</v>
      </c>
      <c r="DS181" s="77">
        <v>0</v>
      </c>
      <c r="DT181" s="77">
        <v>0</v>
      </c>
      <c r="DU181" s="77">
        <v>0</v>
      </c>
      <c r="DV181" s="77">
        <v>0</v>
      </c>
      <c r="DW181" s="77">
        <v>0</v>
      </c>
      <c r="DX181" s="77">
        <v>0</v>
      </c>
      <c r="DY181" s="77">
        <v>0</v>
      </c>
      <c r="DZ181" s="77">
        <v>0</v>
      </c>
      <c r="EA181" s="77">
        <v>0</v>
      </c>
      <c r="EB181" s="77">
        <v>0</v>
      </c>
      <c r="EC181" s="77">
        <v>0</v>
      </c>
    </row>
    <row r="182" spans="1:133" x14ac:dyDescent="0.35">
      <c r="A182" s="79" t="s">
        <v>378</v>
      </c>
      <c r="B182" s="115" t="s">
        <v>188</v>
      </c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77">
        <v>-481.09999999999997</v>
      </c>
      <c r="BO182" s="77">
        <v>1134.9000000000001</v>
      </c>
      <c r="BP182" s="77">
        <v>310.39999999999998</v>
      </c>
      <c r="BQ182" s="77">
        <v>-668</v>
      </c>
      <c r="BR182" s="77">
        <v>-428.70000000000016</v>
      </c>
      <c r="BS182" s="77">
        <v>1039.8000000000002</v>
      </c>
      <c r="BT182" s="77">
        <v>2362.6999999999998</v>
      </c>
      <c r="BU182" s="77">
        <v>865.3</v>
      </c>
      <c r="BV182" s="77">
        <v>340.50000000000006</v>
      </c>
      <c r="BW182" s="77">
        <v>1382.8</v>
      </c>
      <c r="BX182" s="77">
        <v>1145.9000000000001</v>
      </c>
      <c r="BY182" s="77">
        <v>1676.9</v>
      </c>
      <c r="BZ182" s="77">
        <v>469.79999999999995</v>
      </c>
      <c r="CA182" s="77">
        <v>402.60000000000008</v>
      </c>
      <c r="CB182" s="77">
        <v>1016.4</v>
      </c>
      <c r="CC182" s="77">
        <v>1231.6999999999998</v>
      </c>
      <c r="CD182" s="77">
        <v>2612.5999999999995</v>
      </c>
      <c r="CE182" s="77">
        <v>1620.0000000000002</v>
      </c>
      <c r="CF182" s="77">
        <v>827</v>
      </c>
      <c r="CG182" s="77">
        <v>-1391.4</v>
      </c>
      <c r="CH182" s="77">
        <v>1325</v>
      </c>
      <c r="CI182" s="77">
        <v>2629.2999999999997</v>
      </c>
      <c r="CJ182" s="77">
        <v>344.2</v>
      </c>
      <c r="CK182" s="77">
        <v>1909.5</v>
      </c>
      <c r="CL182" s="77">
        <v>1391.5000000000002</v>
      </c>
      <c r="CM182" s="77">
        <v>1441</v>
      </c>
      <c r="CN182" s="77">
        <v>933.5</v>
      </c>
      <c r="CO182" s="77">
        <v>1011.2</v>
      </c>
      <c r="CP182" s="77">
        <v>-249.66496229000001</v>
      </c>
      <c r="CQ182" s="77">
        <v>399.29678855999998</v>
      </c>
      <c r="CR182" s="77">
        <v>964.1459754199999</v>
      </c>
      <c r="CS182" s="77">
        <v>1652.2906185700003</v>
      </c>
      <c r="CT182" s="77">
        <v>-1490.3573459599995</v>
      </c>
      <c r="CU182" s="77">
        <v>-2163.6634983899999</v>
      </c>
      <c r="CV182" s="77">
        <v>-120.09984356999995</v>
      </c>
      <c r="CW182" s="77">
        <v>-413.05198815999995</v>
      </c>
      <c r="CX182" s="77">
        <v>733.77662321999992</v>
      </c>
      <c r="CY182" s="77">
        <v>-571.04596993000007</v>
      </c>
      <c r="CZ182" s="77">
        <v>845.02883425000016</v>
      </c>
      <c r="DA182" s="77">
        <v>1209.18558684</v>
      </c>
      <c r="DB182" s="77">
        <v>-432.19694173000016</v>
      </c>
      <c r="DC182" s="77">
        <v>-510.08018713000007</v>
      </c>
      <c r="DD182" s="77">
        <v>-713.92280811000001</v>
      </c>
      <c r="DE182" s="77">
        <v>1758.1511838199997</v>
      </c>
      <c r="DF182" s="77">
        <v>2573.5477781300001</v>
      </c>
      <c r="DG182" s="77">
        <v>1262.5051669600002</v>
      </c>
      <c r="DH182" s="77">
        <v>-1233.0077766699997</v>
      </c>
      <c r="DI182" s="77">
        <v>-113.99317808000046</v>
      </c>
      <c r="DJ182" s="77">
        <v>-751.81199785000001</v>
      </c>
      <c r="DK182" s="77">
        <v>-235.54575653000001</v>
      </c>
      <c r="DL182" s="77">
        <v>3904.1778483500002</v>
      </c>
      <c r="DM182" s="77">
        <v>1355.2742312100004</v>
      </c>
      <c r="DN182" s="77">
        <v>702.59632198999975</v>
      </c>
      <c r="DO182" s="77">
        <v>1982.11274903</v>
      </c>
      <c r="DP182" s="77">
        <v>1122.98485837</v>
      </c>
      <c r="DQ182" s="77">
        <v>1483.38256907</v>
      </c>
      <c r="DR182" s="77">
        <v>996.98141716999987</v>
      </c>
      <c r="DS182" s="77">
        <v>874.00798074000022</v>
      </c>
      <c r="DT182" s="77">
        <v>-373.76556103000007</v>
      </c>
      <c r="DU182" s="77">
        <v>2204.9899634800004</v>
      </c>
      <c r="DV182" s="77">
        <v>-1038.0676074800001</v>
      </c>
      <c r="DW182" s="77">
        <v>471.88801670000004</v>
      </c>
      <c r="DX182" s="77">
        <v>2050.48731542</v>
      </c>
      <c r="DY182" s="77">
        <v>4662.5972222300006</v>
      </c>
      <c r="DZ182" s="77">
        <v>2347.6384713200005</v>
      </c>
      <c r="EA182" s="77">
        <v>3230.7528420200006</v>
      </c>
      <c r="EB182" s="77">
        <v>2150.2041958200002</v>
      </c>
      <c r="EC182" s="77">
        <v>1625.8103636000001</v>
      </c>
    </row>
    <row r="183" spans="1:133" ht="15" customHeight="1" x14ac:dyDescent="0.35">
      <c r="A183" s="82" t="s">
        <v>379</v>
      </c>
      <c r="B183" s="116" t="s">
        <v>76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77">
        <v>0</v>
      </c>
      <c r="BO183" s="77">
        <v>0</v>
      </c>
      <c r="BP183" s="77">
        <v>0</v>
      </c>
      <c r="BQ183" s="77">
        <v>0</v>
      </c>
      <c r="BR183" s="77">
        <v>0</v>
      </c>
      <c r="BS183" s="77">
        <v>0</v>
      </c>
      <c r="BT183" s="77">
        <v>0</v>
      </c>
      <c r="BU183" s="77">
        <v>0</v>
      </c>
      <c r="BV183" s="77">
        <v>0</v>
      </c>
      <c r="BW183" s="77">
        <v>0</v>
      </c>
      <c r="BX183" s="77">
        <v>0</v>
      </c>
      <c r="BY183" s="77">
        <v>0</v>
      </c>
      <c r="BZ183" s="77">
        <v>0</v>
      </c>
      <c r="CA183" s="77">
        <v>0</v>
      </c>
      <c r="CB183" s="77">
        <v>0</v>
      </c>
      <c r="CC183" s="77">
        <v>0</v>
      </c>
      <c r="CD183" s="77">
        <v>0</v>
      </c>
      <c r="CE183" s="77">
        <v>0</v>
      </c>
      <c r="CF183" s="77">
        <v>0</v>
      </c>
      <c r="CG183" s="77">
        <v>0</v>
      </c>
      <c r="CH183" s="77">
        <v>0</v>
      </c>
      <c r="CI183" s="77">
        <v>0</v>
      </c>
      <c r="CJ183" s="77">
        <v>0</v>
      </c>
      <c r="CK183" s="77">
        <v>0</v>
      </c>
      <c r="CL183" s="77">
        <v>0</v>
      </c>
      <c r="CM183" s="77">
        <v>0</v>
      </c>
      <c r="CN183" s="77">
        <v>0</v>
      </c>
      <c r="CO183" s="77">
        <v>0</v>
      </c>
      <c r="CP183" s="77">
        <v>0</v>
      </c>
      <c r="CQ183" s="77">
        <v>0</v>
      </c>
      <c r="CR183" s="77">
        <v>0</v>
      </c>
      <c r="CS183" s="77">
        <v>0</v>
      </c>
      <c r="CT183" s="77">
        <v>0</v>
      </c>
      <c r="CU183" s="77">
        <v>0</v>
      </c>
      <c r="CV183" s="77">
        <v>0</v>
      </c>
      <c r="CW183" s="77">
        <v>0</v>
      </c>
      <c r="CX183" s="77">
        <v>0</v>
      </c>
      <c r="CY183" s="77">
        <v>0</v>
      </c>
      <c r="CZ183" s="77">
        <v>0</v>
      </c>
      <c r="DA183" s="77">
        <v>0</v>
      </c>
      <c r="DB183" s="77">
        <v>0</v>
      </c>
      <c r="DC183" s="77">
        <v>0</v>
      </c>
      <c r="DD183" s="77">
        <v>0</v>
      </c>
      <c r="DE183" s="77">
        <v>0</v>
      </c>
      <c r="DF183" s="77">
        <v>0</v>
      </c>
      <c r="DG183" s="77">
        <v>0</v>
      </c>
      <c r="DH183" s="77">
        <v>0</v>
      </c>
      <c r="DI183" s="77">
        <v>0</v>
      </c>
      <c r="DJ183" s="77">
        <v>0</v>
      </c>
      <c r="DK183" s="77">
        <v>0</v>
      </c>
      <c r="DL183" s="77">
        <v>0</v>
      </c>
      <c r="DM183" s="77">
        <v>0</v>
      </c>
      <c r="DN183" s="77">
        <v>0</v>
      </c>
      <c r="DO183" s="77">
        <v>0</v>
      </c>
      <c r="DP183" s="77">
        <v>0</v>
      </c>
      <c r="DQ183" s="77">
        <v>0</v>
      </c>
      <c r="DR183" s="77">
        <v>0</v>
      </c>
      <c r="DS183" s="77">
        <v>0</v>
      </c>
      <c r="DT183" s="77">
        <v>0</v>
      </c>
      <c r="DU183" s="77">
        <v>0</v>
      </c>
      <c r="DV183" s="77">
        <v>0</v>
      </c>
      <c r="DW183" s="77">
        <v>0</v>
      </c>
      <c r="DX183" s="77">
        <v>0</v>
      </c>
      <c r="DY183" s="77">
        <v>0</v>
      </c>
      <c r="DZ183" s="77">
        <v>0</v>
      </c>
      <c r="EA183" s="77">
        <v>0</v>
      </c>
      <c r="EB183" s="77">
        <v>0</v>
      </c>
      <c r="EC183" s="77">
        <v>0</v>
      </c>
    </row>
    <row r="184" spans="1:133" ht="15" customHeight="1" x14ac:dyDescent="0.35">
      <c r="A184" s="84" t="s">
        <v>380</v>
      </c>
      <c r="B184" s="116" t="s">
        <v>67</v>
      </c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77">
        <v>-481.09999999999997</v>
      </c>
      <c r="BO184" s="77">
        <v>1134.9000000000001</v>
      </c>
      <c r="BP184" s="77">
        <v>310.39999999999998</v>
      </c>
      <c r="BQ184" s="77">
        <v>-668</v>
      </c>
      <c r="BR184" s="77">
        <v>-428.70000000000016</v>
      </c>
      <c r="BS184" s="77">
        <v>1039.8000000000002</v>
      </c>
      <c r="BT184" s="77">
        <v>2362.6999999999998</v>
      </c>
      <c r="BU184" s="77">
        <v>865.3</v>
      </c>
      <c r="BV184" s="77">
        <v>340.50000000000006</v>
      </c>
      <c r="BW184" s="77">
        <v>1382.8</v>
      </c>
      <c r="BX184" s="77">
        <v>1145.9000000000001</v>
      </c>
      <c r="BY184" s="77">
        <v>1676.9</v>
      </c>
      <c r="BZ184" s="77">
        <v>469.79999999999995</v>
      </c>
      <c r="CA184" s="77">
        <v>402.60000000000008</v>
      </c>
      <c r="CB184" s="77">
        <v>1016.4</v>
      </c>
      <c r="CC184" s="77">
        <v>1231.6999999999998</v>
      </c>
      <c r="CD184" s="77">
        <v>2612.5999999999995</v>
      </c>
      <c r="CE184" s="77">
        <v>1620.0000000000002</v>
      </c>
      <c r="CF184" s="77">
        <v>827</v>
      </c>
      <c r="CG184" s="77">
        <v>-1391.4</v>
      </c>
      <c r="CH184" s="77">
        <v>1325</v>
      </c>
      <c r="CI184" s="77">
        <v>2629.2999999999997</v>
      </c>
      <c r="CJ184" s="77">
        <v>344.2</v>
      </c>
      <c r="CK184" s="77">
        <v>1909.5</v>
      </c>
      <c r="CL184" s="77">
        <v>1391.5000000000002</v>
      </c>
      <c r="CM184" s="77">
        <v>1441</v>
      </c>
      <c r="CN184" s="77">
        <v>933.5</v>
      </c>
      <c r="CO184" s="77">
        <v>1011.2</v>
      </c>
      <c r="CP184" s="77">
        <v>-249.66496229000001</v>
      </c>
      <c r="CQ184" s="77">
        <v>399.29678855999998</v>
      </c>
      <c r="CR184" s="77">
        <v>964.1459754199999</v>
      </c>
      <c r="CS184" s="77">
        <v>1652.2906185700003</v>
      </c>
      <c r="CT184" s="77">
        <v>-1490.3573459599995</v>
      </c>
      <c r="CU184" s="77">
        <v>-2163.6634983899999</v>
      </c>
      <c r="CV184" s="77">
        <v>-120.09984356999995</v>
      </c>
      <c r="CW184" s="77">
        <v>-413.05198815999995</v>
      </c>
      <c r="CX184" s="77">
        <v>733.77662321999992</v>
      </c>
      <c r="CY184" s="77">
        <v>-571.04596993000007</v>
      </c>
      <c r="CZ184" s="77">
        <v>845.02883425000016</v>
      </c>
      <c r="DA184" s="77">
        <v>1209.18558684</v>
      </c>
      <c r="DB184" s="77">
        <v>-432.19694173000016</v>
      </c>
      <c r="DC184" s="77">
        <v>-510.08018713000007</v>
      </c>
      <c r="DD184" s="77">
        <v>-713.92280811000001</v>
      </c>
      <c r="DE184" s="77">
        <v>1758.1511838199997</v>
      </c>
      <c r="DF184" s="77">
        <v>2573.5477781300001</v>
      </c>
      <c r="DG184" s="77">
        <v>1262.5051669600002</v>
      </c>
      <c r="DH184" s="77">
        <v>-1233.0077766699997</v>
      </c>
      <c r="DI184" s="77">
        <v>-113.99317808000046</v>
      </c>
      <c r="DJ184" s="77">
        <v>-751.81199785000001</v>
      </c>
      <c r="DK184" s="77">
        <v>-235.54575653000001</v>
      </c>
      <c r="DL184" s="77">
        <v>3904.1778483500002</v>
      </c>
      <c r="DM184" s="77">
        <v>1355.2742312100004</v>
      </c>
      <c r="DN184" s="77">
        <v>702.59632198999975</v>
      </c>
      <c r="DO184" s="77">
        <v>1982.11274903</v>
      </c>
      <c r="DP184" s="77">
        <v>1122.98485837</v>
      </c>
      <c r="DQ184" s="77">
        <v>1483.38256907</v>
      </c>
      <c r="DR184" s="77">
        <v>996.98141716999987</v>
      </c>
      <c r="DS184" s="77">
        <v>874.00798074000022</v>
      </c>
      <c r="DT184" s="77">
        <v>-373.76556103000007</v>
      </c>
      <c r="DU184" s="77">
        <v>2204.9899634800004</v>
      </c>
      <c r="DV184" s="77">
        <v>-1038.0676074800001</v>
      </c>
      <c r="DW184" s="77">
        <v>471.88801670000004</v>
      </c>
      <c r="DX184" s="77">
        <v>2050.48731542</v>
      </c>
      <c r="DY184" s="77">
        <v>4662.5972222300006</v>
      </c>
      <c r="DZ184" s="77">
        <v>2347.6384713200005</v>
      </c>
      <c r="EA184" s="77">
        <v>3230.7528420200006</v>
      </c>
      <c r="EB184" s="77">
        <v>2150.2041958200002</v>
      </c>
      <c r="EC184" s="77">
        <v>1625.8103636000001</v>
      </c>
    </row>
    <row r="185" spans="1:133" ht="15" customHeight="1" x14ac:dyDescent="0.35">
      <c r="A185" s="82" t="s">
        <v>381</v>
      </c>
      <c r="B185" s="117" t="s">
        <v>82</v>
      </c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77">
        <v>-0.1</v>
      </c>
      <c r="BO185" s="77">
        <v>0</v>
      </c>
      <c r="BP185" s="77">
        <v>270.39999999999998</v>
      </c>
      <c r="BQ185" s="77">
        <v>-2.9</v>
      </c>
      <c r="BR185" s="77">
        <v>-8.5</v>
      </c>
      <c r="BS185" s="77">
        <v>-6.8</v>
      </c>
      <c r="BT185" s="77">
        <v>13.2</v>
      </c>
      <c r="BU185" s="77">
        <v>-2.8</v>
      </c>
      <c r="BV185" s="77">
        <v>7.7</v>
      </c>
      <c r="BW185" s="77">
        <v>2.5</v>
      </c>
      <c r="BX185" s="77">
        <v>-6.7</v>
      </c>
      <c r="BY185" s="77">
        <v>-4.5</v>
      </c>
      <c r="BZ185" s="77">
        <v>1.5</v>
      </c>
      <c r="CA185" s="77">
        <v>-5.4</v>
      </c>
      <c r="CB185" s="77">
        <v>4.2</v>
      </c>
      <c r="CC185" s="77">
        <v>-0.9</v>
      </c>
      <c r="CD185" s="77">
        <v>0</v>
      </c>
      <c r="CE185" s="77">
        <v>0</v>
      </c>
      <c r="CF185" s="77">
        <v>0</v>
      </c>
      <c r="CG185" s="77">
        <v>0</v>
      </c>
      <c r="CH185" s="77">
        <v>0</v>
      </c>
      <c r="CI185" s="77">
        <v>0</v>
      </c>
      <c r="CJ185" s="77">
        <v>0</v>
      </c>
      <c r="CK185" s="77">
        <v>0</v>
      </c>
      <c r="CL185" s="77">
        <v>0</v>
      </c>
      <c r="CM185" s="77">
        <v>0</v>
      </c>
      <c r="CN185" s="77">
        <v>0</v>
      </c>
      <c r="CO185" s="77">
        <v>0</v>
      </c>
      <c r="CP185" s="77">
        <v>0</v>
      </c>
      <c r="CQ185" s="77">
        <v>0</v>
      </c>
      <c r="CR185" s="77">
        <v>0</v>
      </c>
      <c r="CS185" s="77">
        <v>0</v>
      </c>
      <c r="CT185" s="77">
        <v>0</v>
      </c>
      <c r="CU185" s="77">
        <v>0</v>
      </c>
      <c r="CV185" s="77">
        <v>0</v>
      </c>
      <c r="CW185" s="77">
        <v>0</v>
      </c>
      <c r="CX185" s="77">
        <v>0</v>
      </c>
      <c r="CY185" s="77">
        <v>0</v>
      </c>
      <c r="CZ185" s="77">
        <v>0</v>
      </c>
      <c r="DA185" s="77">
        <v>0</v>
      </c>
      <c r="DB185" s="77">
        <v>0</v>
      </c>
      <c r="DC185" s="77">
        <v>0</v>
      </c>
      <c r="DD185" s="77">
        <v>0</v>
      </c>
      <c r="DE185" s="77">
        <v>0</v>
      </c>
      <c r="DF185" s="77">
        <v>0</v>
      </c>
      <c r="DG185" s="77">
        <v>0</v>
      </c>
      <c r="DH185" s="77">
        <v>0</v>
      </c>
      <c r="DI185" s="77">
        <v>0</v>
      </c>
      <c r="DJ185" s="77">
        <v>0</v>
      </c>
      <c r="DK185" s="77">
        <v>0</v>
      </c>
      <c r="DL185" s="77">
        <v>508.80755932</v>
      </c>
      <c r="DM185" s="77">
        <v>0</v>
      </c>
      <c r="DN185" s="77">
        <v>0</v>
      </c>
      <c r="DO185" s="77">
        <v>0</v>
      </c>
      <c r="DP185" s="77">
        <v>0</v>
      </c>
      <c r="DQ185" s="77">
        <v>0</v>
      </c>
      <c r="DR185" s="77">
        <v>0</v>
      </c>
      <c r="DS185" s="77">
        <v>0</v>
      </c>
      <c r="DT185" s="77">
        <v>0</v>
      </c>
      <c r="DU185" s="77">
        <v>0</v>
      </c>
      <c r="DV185" s="77">
        <v>0</v>
      </c>
      <c r="DW185" s="77">
        <v>0</v>
      </c>
      <c r="DX185" s="77">
        <v>0</v>
      </c>
      <c r="DY185" s="77">
        <v>0</v>
      </c>
      <c r="DZ185" s="77">
        <v>0</v>
      </c>
      <c r="EA185" s="77">
        <v>0</v>
      </c>
      <c r="EB185" s="77">
        <v>0</v>
      </c>
      <c r="EC185" s="77">
        <v>0</v>
      </c>
    </row>
    <row r="186" spans="1:133" ht="15" customHeight="1" x14ac:dyDescent="0.35">
      <c r="A186" s="79" t="s">
        <v>382</v>
      </c>
      <c r="B186" s="117" t="s">
        <v>193</v>
      </c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77">
        <v>-480.99999999999994</v>
      </c>
      <c r="BO186" s="77">
        <v>1134.9000000000001</v>
      </c>
      <c r="BP186" s="77">
        <v>40</v>
      </c>
      <c r="BQ186" s="77">
        <v>-665.1</v>
      </c>
      <c r="BR186" s="77">
        <v>-420.20000000000016</v>
      </c>
      <c r="BS186" s="77">
        <v>1046.6000000000001</v>
      </c>
      <c r="BT186" s="77">
        <v>2349.5</v>
      </c>
      <c r="BU186" s="77">
        <v>868.09999999999991</v>
      </c>
      <c r="BV186" s="77">
        <v>332.80000000000007</v>
      </c>
      <c r="BW186" s="77">
        <v>1380.3</v>
      </c>
      <c r="BX186" s="77">
        <v>1152.6000000000001</v>
      </c>
      <c r="BY186" s="77">
        <v>1681.4</v>
      </c>
      <c r="BZ186" s="77">
        <v>468.29999999999995</v>
      </c>
      <c r="CA186" s="77">
        <v>408.00000000000006</v>
      </c>
      <c r="CB186" s="77">
        <v>1012.1999999999999</v>
      </c>
      <c r="CC186" s="77">
        <v>1232.5999999999999</v>
      </c>
      <c r="CD186" s="77">
        <v>2612.5999999999995</v>
      </c>
      <c r="CE186" s="77">
        <v>1620.0000000000002</v>
      </c>
      <c r="CF186" s="77">
        <v>827</v>
      </c>
      <c r="CG186" s="77">
        <v>-1391.4</v>
      </c>
      <c r="CH186" s="77">
        <v>1325</v>
      </c>
      <c r="CI186" s="77">
        <v>2629.2999999999997</v>
      </c>
      <c r="CJ186" s="77">
        <v>344.2</v>
      </c>
      <c r="CK186" s="77">
        <v>1909.5</v>
      </c>
      <c r="CL186" s="77">
        <v>1391.5000000000002</v>
      </c>
      <c r="CM186" s="77">
        <v>1441</v>
      </c>
      <c r="CN186" s="77">
        <v>933.5</v>
      </c>
      <c r="CO186" s="77">
        <v>1011.2</v>
      </c>
      <c r="CP186" s="77">
        <v>-249.66496229000001</v>
      </c>
      <c r="CQ186" s="77">
        <v>399.29678855999998</v>
      </c>
      <c r="CR186" s="77">
        <v>964.1459754199999</v>
      </c>
      <c r="CS186" s="77">
        <v>1652.2906185700003</v>
      </c>
      <c r="CT186" s="77">
        <v>-1490.3573459599995</v>
      </c>
      <c r="CU186" s="77">
        <v>-2163.6634983899999</v>
      </c>
      <c r="CV186" s="77">
        <v>-120.09984356999995</v>
      </c>
      <c r="CW186" s="77">
        <v>-413.05198815999995</v>
      </c>
      <c r="CX186" s="77">
        <v>733.77662321999992</v>
      </c>
      <c r="CY186" s="77">
        <v>-571.04596993000007</v>
      </c>
      <c r="CZ186" s="77">
        <v>845.02883425000016</v>
      </c>
      <c r="DA186" s="77">
        <v>1209.18558684</v>
      </c>
      <c r="DB186" s="77">
        <v>-432.19694173000016</v>
      </c>
      <c r="DC186" s="77">
        <v>-510.08018713000007</v>
      </c>
      <c r="DD186" s="77">
        <v>-713.92280811000001</v>
      </c>
      <c r="DE186" s="77">
        <v>1758.1511838199997</v>
      </c>
      <c r="DF186" s="77">
        <v>2573.5477781300001</v>
      </c>
      <c r="DG186" s="77">
        <v>1262.5051669600002</v>
      </c>
      <c r="DH186" s="77">
        <v>-1233.0077766699997</v>
      </c>
      <c r="DI186" s="77">
        <v>-113.99317808000046</v>
      </c>
      <c r="DJ186" s="77">
        <v>-751.81199785000001</v>
      </c>
      <c r="DK186" s="77">
        <v>-235.54575653000001</v>
      </c>
      <c r="DL186" s="77">
        <v>3395.3702890300001</v>
      </c>
      <c r="DM186" s="77">
        <v>1355.2742312100004</v>
      </c>
      <c r="DN186" s="77">
        <v>702.59632198999975</v>
      </c>
      <c r="DO186" s="77">
        <v>1982.11274903</v>
      </c>
      <c r="DP186" s="77">
        <v>1122.98485837</v>
      </c>
      <c r="DQ186" s="77">
        <v>1483.38256907</v>
      </c>
      <c r="DR186" s="77">
        <v>996.98141716999987</v>
      </c>
      <c r="DS186" s="77">
        <v>874.00798074000022</v>
      </c>
      <c r="DT186" s="77">
        <v>-373.76556103000007</v>
      </c>
      <c r="DU186" s="77">
        <v>2204.9899634800004</v>
      </c>
      <c r="DV186" s="77">
        <v>-1038.0676074800001</v>
      </c>
      <c r="DW186" s="77">
        <v>471.88801670000004</v>
      </c>
      <c r="DX186" s="77">
        <v>2050.48731542</v>
      </c>
      <c r="DY186" s="77">
        <v>4662.5972222300006</v>
      </c>
      <c r="DZ186" s="77">
        <v>2347.6384713200005</v>
      </c>
      <c r="EA186" s="77">
        <v>3230.7528420200006</v>
      </c>
      <c r="EB186" s="77">
        <v>2150.2041958200002</v>
      </c>
      <c r="EC186" s="77">
        <v>1625.8103636000001</v>
      </c>
    </row>
    <row r="187" spans="1:133" ht="15" customHeight="1" x14ac:dyDescent="0.35">
      <c r="A187" s="85" t="s">
        <v>383</v>
      </c>
      <c r="B187" s="119" t="s">
        <v>69</v>
      </c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119"/>
      <c r="BM187" s="119"/>
      <c r="BN187" s="77">
        <v>-14.900000000000002</v>
      </c>
      <c r="BO187" s="77">
        <v>-90.1</v>
      </c>
      <c r="BP187" s="77">
        <v>-145.99999999999997</v>
      </c>
      <c r="BQ187" s="77">
        <v>-98.899999999999991</v>
      </c>
      <c r="BR187" s="77">
        <v>10.900000000000002</v>
      </c>
      <c r="BS187" s="77">
        <v>-13.3</v>
      </c>
      <c r="BT187" s="77">
        <v>0.5</v>
      </c>
      <c r="BU187" s="77">
        <v>-229.60000000000002</v>
      </c>
      <c r="BV187" s="77">
        <v>14.9</v>
      </c>
      <c r="BW187" s="77">
        <v>-6.3999999999999995</v>
      </c>
      <c r="BX187" s="77">
        <v>-84.600000000000009</v>
      </c>
      <c r="BY187" s="77">
        <v>-176.9</v>
      </c>
      <c r="BZ187" s="77">
        <v>-2.5</v>
      </c>
      <c r="CA187" s="77">
        <v>24.6</v>
      </c>
      <c r="CB187" s="77">
        <v>-7.1999999999999993</v>
      </c>
      <c r="CC187" s="77">
        <v>-6.3999999999999995</v>
      </c>
      <c r="CD187" s="77">
        <v>-0.7</v>
      </c>
      <c r="CE187" s="77">
        <v>-1.6</v>
      </c>
      <c r="CF187" s="77">
        <v>0.19999999999999973</v>
      </c>
      <c r="CG187" s="77">
        <v>-0.89999999999999991</v>
      </c>
      <c r="CH187" s="77">
        <v>-4.0999999999999996</v>
      </c>
      <c r="CI187" s="77">
        <v>1.1000000000000001</v>
      </c>
      <c r="CJ187" s="77">
        <v>-3.6</v>
      </c>
      <c r="CK187" s="77">
        <v>-7</v>
      </c>
      <c r="CL187" s="77">
        <v>-4.5999999999999996</v>
      </c>
      <c r="CM187" s="77">
        <v>-7.5</v>
      </c>
      <c r="CN187" s="77">
        <v>0.6</v>
      </c>
      <c r="CO187" s="77">
        <v>-7</v>
      </c>
      <c r="CP187" s="77">
        <v>-3.6090967600000003</v>
      </c>
      <c r="CQ187" s="77">
        <v>-0.26608364000000001</v>
      </c>
      <c r="CR187" s="77">
        <v>-7.7206852500000007</v>
      </c>
      <c r="CS187" s="77">
        <v>-1.7850267400000002</v>
      </c>
      <c r="CT187" s="77">
        <v>-2.5145677499999999</v>
      </c>
      <c r="CU187" s="77">
        <v>3.1863401099999997</v>
      </c>
      <c r="CV187" s="77">
        <v>28.411068499999999</v>
      </c>
      <c r="CW187" s="77">
        <v>-19.337429969999999</v>
      </c>
      <c r="CX187" s="77">
        <v>1.8810554500000003</v>
      </c>
      <c r="CY187" s="77">
        <v>-4.0992449299999993</v>
      </c>
      <c r="CZ187" s="77">
        <v>1.8881359800000002</v>
      </c>
      <c r="DA187" s="77">
        <v>1.21097758</v>
      </c>
      <c r="DB187" s="77">
        <v>-15.273796770000001</v>
      </c>
      <c r="DC187" s="77">
        <v>41.147430780000001</v>
      </c>
      <c r="DD187" s="77">
        <v>-50.898676450000004</v>
      </c>
      <c r="DE187" s="77">
        <v>49.686234850000005</v>
      </c>
      <c r="DF187" s="77">
        <v>-2.0358216599999985</v>
      </c>
      <c r="DG187" s="77">
        <v>103.32037075999999</v>
      </c>
      <c r="DH187" s="77">
        <v>462.30688630999998</v>
      </c>
      <c r="DI187" s="77">
        <v>-85.060791379999984</v>
      </c>
      <c r="DJ187" s="77">
        <v>-12.31460983</v>
      </c>
      <c r="DK187" s="77">
        <v>15.768070430000002</v>
      </c>
      <c r="DL187" s="77">
        <v>-51.151576730000002</v>
      </c>
      <c r="DM187" s="77">
        <v>3.48341696</v>
      </c>
      <c r="DN187" s="77">
        <v>-1.4336392499999999</v>
      </c>
      <c r="DO187" s="77">
        <v>2.9830363500000003</v>
      </c>
      <c r="DP187" s="77">
        <v>-178.56960583</v>
      </c>
      <c r="DQ187" s="77">
        <v>2.0823020199999998</v>
      </c>
      <c r="DR187" s="77">
        <v>-32.825188439999998</v>
      </c>
      <c r="DS187" s="77">
        <v>0.32541484999999987</v>
      </c>
      <c r="DT187" s="77">
        <v>-32.291666440000007</v>
      </c>
      <c r="DU187" s="77">
        <v>1.8283978300000001</v>
      </c>
      <c r="DV187" s="77">
        <v>-33.599867770000003</v>
      </c>
      <c r="DW187" s="77">
        <v>1.0037525</v>
      </c>
      <c r="DX187" s="77">
        <v>217.89482025999999</v>
      </c>
      <c r="DY187" s="77">
        <v>6.5963753000000001</v>
      </c>
      <c r="DZ187" s="77">
        <v>212.83424058000003</v>
      </c>
      <c r="EA187" s="77">
        <v>7.5204297800000015</v>
      </c>
      <c r="EB187" s="77">
        <v>-36.841268290000002</v>
      </c>
      <c r="EC187" s="77">
        <v>9.0663686499999994</v>
      </c>
    </row>
    <row r="188" spans="1:133" ht="15" customHeight="1" x14ac:dyDescent="0.35">
      <c r="A188" s="85" t="s">
        <v>384</v>
      </c>
      <c r="B188" s="119" t="s">
        <v>70</v>
      </c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77">
        <v>-504.5</v>
      </c>
      <c r="BO188" s="77">
        <v>935.50000000000011</v>
      </c>
      <c r="BP188" s="77">
        <v>-170.30000000000004</v>
      </c>
      <c r="BQ188" s="77">
        <v>-804.7</v>
      </c>
      <c r="BR188" s="77">
        <v>-952.80000000000007</v>
      </c>
      <c r="BS188" s="77">
        <v>885</v>
      </c>
      <c r="BT188" s="77">
        <v>2289.6999999999998</v>
      </c>
      <c r="BU188" s="77">
        <v>224.59999999999997</v>
      </c>
      <c r="BV188" s="77">
        <v>69.000000000000028</v>
      </c>
      <c r="BW188" s="77">
        <v>901.9</v>
      </c>
      <c r="BX188" s="77">
        <v>1025.3000000000002</v>
      </c>
      <c r="BY188" s="77">
        <v>1365.2</v>
      </c>
      <c r="BZ188" s="77">
        <v>233.39999999999998</v>
      </c>
      <c r="CA188" s="77">
        <v>129.90000000000003</v>
      </c>
      <c r="CB188" s="77">
        <v>765.4</v>
      </c>
      <c r="CC188" s="77">
        <v>1328.5</v>
      </c>
      <c r="CD188" s="77">
        <v>2170.9999999999995</v>
      </c>
      <c r="CE188" s="77">
        <v>1077.4000000000001</v>
      </c>
      <c r="CF188" s="77">
        <v>716.5</v>
      </c>
      <c r="CG188" s="77">
        <v>-1903.8</v>
      </c>
      <c r="CH188" s="77">
        <v>232.6</v>
      </c>
      <c r="CI188" s="77">
        <v>2045.7</v>
      </c>
      <c r="CJ188" s="77">
        <v>229.19999999999996</v>
      </c>
      <c r="CK188" s="77">
        <v>1957.2</v>
      </c>
      <c r="CL188" s="77">
        <v>1212.9000000000001</v>
      </c>
      <c r="CM188" s="77">
        <v>1360.9</v>
      </c>
      <c r="CN188" s="77">
        <v>146.29999999999998</v>
      </c>
      <c r="CO188" s="77">
        <v>978.7</v>
      </c>
      <c r="CP188" s="77">
        <v>-559.00230325999996</v>
      </c>
      <c r="CQ188" s="77">
        <v>175.82832119999998</v>
      </c>
      <c r="CR188" s="77">
        <v>755.87885465999989</v>
      </c>
      <c r="CS188" s="77">
        <v>1053.4613476900001</v>
      </c>
      <c r="CT188" s="77">
        <v>-1864.1889085799996</v>
      </c>
      <c r="CU188" s="77">
        <v>-1992.7314875</v>
      </c>
      <c r="CV188" s="77">
        <v>-347.78648106999998</v>
      </c>
      <c r="CW188" s="77">
        <v>-551.03395618999991</v>
      </c>
      <c r="CX188" s="77">
        <v>-372.43849933000007</v>
      </c>
      <c r="CY188" s="77">
        <v>-429.65897489000008</v>
      </c>
      <c r="CZ188" s="77">
        <v>914.34345478000012</v>
      </c>
      <c r="DA188" s="77">
        <v>930.23522284000001</v>
      </c>
      <c r="DB188" s="77">
        <v>-818.2112685200002</v>
      </c>
      <c r="DC188" s="77">
        <v>-553.15590920000011</v>
      </c>
      <c r="DD188" s="77">
        <v>-931.79905947999987</v>
      </c>
      <c r="DE188" s="77">
        <v>1513.0526887599999</v>
      </c>
      <c r="DF188" s="77">
        <v>670.30728829999998</v>
      </c>
      <c r="DG188" s="77">
        <v>523.26958934000004</v>
      </c>
      <c r="DH188" s="77">
        <v>-2448.2474193899998</v>
      </c>
      <c r="DI188" s="77">
        <v>-1000.4939356700006</v>
      </c>
      <c r="DJ188" s="77">
        <v>-796.22278464999999</v>
      </c>
      <c r="DK188" s="77">
        <v>-214.44990246</v>
      </c>
      <c r="DL188" s="77">
        <v>3120.5003154400001</v>
      </c>
      <c r="DM188" s="77">
        <v>1458.40495435</v>
      </c>
      <c r="DN188" s="77">
        <v>957.58875666999984</v>
      </c>
      <c r="DO188" s="77">
        <v>1749.58225412</v>
      </c>
      <c r="DP188" s="77">
        <v>1673.14971363</v>
      </c>
      <c r="DQ188" s="77">
        <v>1353.1227515800001</v>
      </c>
      <c r="DR188" s="77">
        <v>1071.1614932799998</v>
      </c>
      <c r="DS188" s="77">
        <v>1461.7069817400002</v>
      </c>
      <c r="DT188" s="77">
        <v>-683.95525744000008</v>
      </c>
      <c r="DU188" s="77">
        <v>1598.6641725600002</v>
      </c>
      <c r="DV188" s="77">
        <v>-669.04041294000012</v>
      </c>
      <c r="DW188" s="77">
        <v>-435.27177776999997</v>
      </c>
      <c r="DX188" s="77">
        <v>1830.4814845399999</v>
      </c>
      <c r="DY188" s="77">
        <v>2535.68407364</v>
      </c>
      <c r="DZ188" s="77">
        <v>250.84611256000039</v>
      </c>
      <c r="EA188" s="77">
        <v>2043.4280910700004</v>
      </c>
      <c r="EB188" s="77">
        <v>239.45889189000002</v>
      </c>
      <c r="EC188" s="77">
        <v>1053.92206158</v>
      </c>
    </row>
    <row r="189" spans="1:133" ht="15" customHeight="1" x14ac:dyDescent="0.35">
      <c r="A189" s="85" t="s">
        <v>385</v>
      </c>
      <c r="B189" s="119" t="s">
        <v>71</v>
      </c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  <c r="BK189" s="119"/>
      <c r="BL189" s="119"/>
      <c r="BM189" s="119"/>
      <c r="BN189" s="28">
        <v>-9.8000000000000007</v>
      </c>
      <c r="BO189" s="28">
        <v>214.2</v>
      </c>
      <c r="BP189" s="28">
        <v>277.8</v>
      </c>
      <c r="BQ189" s="28">
        <v>188.6</v>
      </c>
      <c r="BR189" s="28">
        <v>-20.8</v>
      </c>
      <c r="BS189" s="28">
        <v>11.6</v>
      </c>
      <c r="BT189" s="28">
        <v>24</v>
      </c>
      <c r="BU189" s="28">
        <v>517.79999999999995</v>
      </c>
      <c r="BV189" s="28">
        <v>-21.2</v>
      </c>
      <c r="BW189" s="28">
        <v>7.2</v>
      </c>
      <c r="BX189" s="28">
        <v>170.6</v>
      </c>
      <c r="BY189" s="28">
        <v>354.2</v>
      </c>
      <c r="BZ189" s="28">
        <v>230</v>
      </c>
      <c r="CA189" s="28">
        <v>149.30000000000001</v>
      </c>
      <c r="CB189" s="28">
        <v>78.400000000000006</v>
      </c>
      <c r="CC189" s="28">
        <v>-97.9</v>
      </c>
      <c r="CD189" s="28">
        <v>328.59999999999997</v>
      </c>
      <c r="CE189" s="28">
        <v>404.7</v>
      </c>
      <c r="CF189" s="28">
        <v>2.5</v>
      </c>
      <c r="CG189" s="28">
        <v>297.69999999999993</v>
      </c>
      <c r="CH189" s="28">
        <v>423.6</v>
      </c>
      <c r="CI189" s="28">
        <v>519.9</v>
      </c>
      <c r="CJ189" s="28">
        <v>13.9</v>
      </c>
      <c r="CK189" s="28">
        <v>-58.300000000000004</v>
      </c>
      <c r="CL189" s="28">
        <v>-30.8</v>
      </c>
      <c r="CM189" s="28">
        <v>-28.699999999999996</v>
      </c>
      <c r="CN189" s="28">
        <v>635.30000000000007</v>
      </c>
      <c r="CO189" s="28">
        <v>-101.2</v>
      </c>
      <c r="CP189" s="28">
        <v>26.083837729999999</v>
      </c>
      <c r="CQ189" s="28">
        <v>-70.061649000000003</v>
      </c>
      <c r="CR189" s="28">
        <v>-82.014493990000005</v>
      </c>
      <c r="CS189" s="28">
        <v>320.36189761999998</v>
      </c>
      <c r="CT189" s="28">
        <v>320.94080037000003</v>
      </c>
      <c r="CU189" s="28">
        <v>-231.220651</v>
      </c>
      <c r="CV189" s="28">
        <v>148.47573900000003</v>
      </c>
      <c r="CW189" s="28">
        <v>103.91023800000001</v>
      </c>
      <c r="CX189" s="28">
        <v>60.206972139999998</v>
      </c>
      <c r="CY189" s="28">
        <v>6.1258136400000112</v>
      </c>
      <c r="CZ189" s="28">
        <v>109.45406872000001</v>
      </c>
      <c r="DA189" s="28">
        <v>262.48448619999999</v>
      </c>
      <c r="DB189" s="28">
        <v>-111.13286995</v>
      </c>
      <c r="DC189" s="28">
        <v>158.79198604999999</v>
      </c>
      <c r="DD189" s="28">
        <v>77.15639496</v>
      </c>
      <c r="DE189" s="28">
        <v>208.16218144999999</v>
      </c>
      <c r="DF189" s="28">
        <v>-70.348702349999968</v>
      </c>
      <c r="DG189" s="28">
        <v>811.22874051000008</v>
      </c>
      <c r="DH189" s="28">
        <v>469.51008371000012</v>
      </c>
      <c r="DI189" s="28">
        <v>784.12107937000007</v>
      </c>
      <c r="DJ189" s="28">
        <v>-57.07851913999999</v>
      </c>
      <c r="DK189" s="28">
        <v>-13.16506914</v>
      </c>
      <c r="DL189" s="28">
        <v>274.86767257999998</v>
      </c>
      <c r="DM189" s="28">
        <v>458.76839588000001</v>
      </c>
      <c r="DN189" s="28">
        <v>-144.68302976000001</v>
      </c>
      <c r="DO189" s="28">
        <v>365.08290656999998</v>
      </c>
      <c r="DP189" s="28">
        <v>110.17854158</v>
      </c>
      <c r="DQ189" s="28">
        <v>280.63661783999999</v>
      </c>
      <c r="DR189" s="28">
        <v>-117.62290969</v>
      </c>
      <c r="DS189" s="28">
        <v>-105.5790777</v>
      </c>
      <c r="DT189" s="28">
        <v>109.13611381</v>
      </c>
      <c r="DU189" s="28">
        <v>97.304742239999996</v>
      </c>
      <c r="DV189" s="28">
        <v>-202.05594442999998</v>
      </c>
      <c r="DW189" s="28">
        <v>634.18513865</v>
      </c>
      <c r="DX189" s="28">
        <v>-243.05266706000003</v>
      </c>
      <c r="DY189" s="28">
        <v>1450.6971268899999</v>
      </c>
      <c r="DZ189" s="28">
        <v>1312.9556728699999</v>
      </c>
      <c r="EA189" s="28">
        <v>1084.6571836400001</v>
      </c>
      <c r="EB189" s="28">
        <v>1859.9778209000003</v>
      </c>
      <c r="EC189" s="28">
        <v>476.44870297000006</v>
      </c>
    </row>
    <row r="190" spans="1:133" ht="15" customHeight="1" x14ac:dyDescent="0.35">
      <c r="A190" s="85" t="s">
        <v>386</v>
      </c>
      <c r="B190" s="119" t="s">
        <v>20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77">
        <v>48.199999999999996</v>
      </c>
      <c r="BO190" s="77">
        <v>75.3</v>
      </c>
      <c r="BP190" s="77">
        <v>78.5</v>
      </c>
      <c r="BQ190" s="77">
        <v>49.9</v>
      </c>
      <c r="BR190" s="77">
        <v>542.49999999999989</v>
      </c>
      <c r="BS190" s="77">
        <v>163.30000000000001</v>
      </c>
      <c r="BT190" s="77">
        <v>35.300000000000004</v>
      </c>
      <c r="BU190" s="77">
        <v>355.29999999999995</v>
      </c>
      <c r="BV190" s="77">
        <v>270.10000000000002</v>
      </c>
      <c r="BW190" s="77">
        <v>477.59999999999997</v>
      </c>
      <c r="BX190" s="77">
        <v>41.3</v>
      </c>
      <c r="BY190" s="77">
        <v>138.89999999999998</v>
      </c>
      <c r="BZ190" s="77">
        <v>7.3999999999999941</v>
      </c>
      <c r="CA190" s="77">
        <v>104.19999999999999</v>
      </c>
      <c r="CB190" s="77">
        <v>175.6</v>
      </c>
      <c r="CC190" s="77">
        <v>8.3999999999999986</v>
      </c>
      <c r="CD190" s="77">
        <v>113.7</v>
      </c>
      <c r="CE190" s="77">
        <v>139.49999999999997</v>
      </c>
      <c r="CF190" s="77">
        <v>107.79999999999998</v>
      </c>
      <c r="CG190" s="77">
        <v>215.59999999999997</v>
      </c>
      <c r="CH190" s="77">
        <v>672.90000000000009</v>
      </c>
      <c r="CI190" s="77">
        <v>62.6</v>
      </c>
      <c r="CJ190" s="77">
        <v>104.7</v>
      </c>
      <c r="CK190" s="77">
        <v>17.599999999999998</v>
      </c>
      <c r="CL190" s="77">
        <v>213.99999999999997</v>
      </c>
      <c r="CM190" s="77">
        <v>116.30000000000001</v>
      </c>
      <c r="CN190" s="77">
        <v>151.30000000000001</v>
      </c>
      <c r="CO190" s="77">
        <v>140.70000000000002</v>
      </c>
      <c r="CP190" s="77">
        <v>286.86259999999999</v>
      </c>
      <c r="CQ190" s="77">
        <v>293.7962</v>
      </c>
      <c r="CR190" s="77">
        <v>298.00229999999999</v>
      </c>
      <c r="CS190" s="77">
        <v>280.25239999999997</v>
      </c>
      <c r="CT190" s="77">
        <v>55.405330000000006</v>
      </c>
      <c r="CU190" s="77">
        <v>57.1023</v>
      </c>
      <c r="CV190" s="77">
        <v>50.79983</v>
      </c>
      <c r="CW190" s="77">
        <v>53.409160000000007</v>
      </c>
      <c r="CX190" s="77">
        <v>1044.12709496</v>
      </c>
      <c r="CY190" s="77">
        <v>-143.41356374999998</v>
      </c>
      <c r="CZ190" s="77">
        <v>-180.65682523000001</v>
      </c>
      <c r="DA190" s="77">
        <v>15.254900219999993</v>
      </c>
      <c r="DB190" s="77">
        <v>512.42099351000002</v>
      </c>
      <c r="DC190" s="77">
        <v>-156.86369475999999</v>
      </c>
      <c r="DD190" s="77">
        <v>191.61853286000002</v>
      </c>
      <c r="DE190" s="77">
        <v>-12.749921240000026</v>
      </c>
      <c r="DF190" s="77">
        <v>1975.6250138400001</v>
      </c>
      <c r="DG190" s="77">
        <v>-175.31353365000001</v>
      </c>
      <c r="DH190" s="77">
        <v>283.42267270000002</v>
      </c>
      <c r="DI190" s="77">
        <v>187.44046960000003</v>
      </c>
      <c r="DJ190" s="77">
        <v>113.80391577</v>
      </c>
      <c r="DK190" s="77">
        <v>-23.698855359999992</v>
      </c>
      <c r="DL190" s="77">
        <v>51.153877739999999</v>
      </c>
      <c r="DM190" s="77">
        <v>-565.38253597999994</v>
      </c>
      <c r="DN190" s="77">
        <v>-108.87576566999998</v>
      </c>
      <c r="DO190" s="77">
        <v>-135.53544801000001</v>
      </c>
      <c r="DP190" s="77">
        <v>-481.77379100999997</v>
      </c>
      <c r="DQ190" s="77">
        <v>-152.45910237000007</v>
      </c>
      <c r="DR190" s="77">
        <v>76.268022019999989</v>
      </c>
      <c r="DS190" s="77">
        <v>-482.44533815</v>
      </c>
      <c r="DT190" s="77">
        <v>233.34524903999997</v>
      </c>
      <c r="DU190" s="77">
        <v>507.19265085000001</v>
      </c>
      <c r="DV190" s="77">
        <v>-133.37138234</v>
      </c>
      <c r="DW190" s="77">
        <v>271.97090331999999</v>
      </c>
      <c r="DX190" s="77">
        <v>245.16367767999998</v>
      </c>
      <c r="DY190" s="77">
        <v>669.61964639999997</v>
      </c>
      <c r="DZ190" s="77">
        <v>571.00244530999998</v>
      </c>
      <c r="EA190" s="77">
        <v>95.147137530000009</v>
      </c>
      <c r="EB190" s="77">
        <v>87.608751319999982</v>
      </c>
      <c r="EC190" s="77">
        <v>86.373230399999997</v>
      </c>
    </row>
    <row r="191" spans="1:133" ht="15" customHeight="1" x14ac:dyDescent="0.35">
      <c r="A191" s="85" t="s">
        <v>387</v>
      </c>
      <c r="B191" s="120" t="s">
        <v>191</v>
      </c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BL191" s="120"/>
      <c r="BM191" s="120"/>
      <c r="BN191" s="77">
        <v>0</v>
      </c>
      <c r="BO191" s="77">
        <v>0</v>
      </c>
      <c r="BP191" s="77">
        <v>0</v>
      </c>
      <c r="BQ191" s="77">
        <v>0</v>
      </c>
      <c r="BR191" s="77">
        <v>0</v>
      </c>
      <c r="BS191" s="77">
        <v>0</v>
      </c>
      <c r="BT191" s="77">
        <v>0</v>
      </c>
      <c r="BU191" s="77">
        <v>0</v>
      </c>
      <c r="BV191" s="77">
        <v>0</v>
      </c>
      <c r="BW191" s="77">
        <v>0</v>
      </c>
      <c r="BX191" s="77">
        <v>0</v>
      </c>
      <c r="BY191" s="77">
        <v>0</v>
      </c>
      <c r="BZ191" s="77">
        <v>0</v>
      </c>
      <c r="CA191" s="77">
        <v>0</v>
      </c>
      <c r="CB191" s="77">
        <v>0</v>
      </c>
      <c r="CC191" s="77">
        <v>0</v>
      </c>
      <c r="CD191" s="77">
        <v>0</v>
      </c>
      <c r="CE191" s="77">
        <v>0</v>
      </c>
      <c r="CF191" s="77">
        <v>0</v>
      </c>
      <c r="CG191" s="77">
        <v>0</v>
      </c>
      <c r="CH191" s="77">
        <v>0</v>
      </c>
      <c r="CI191" s="77">
        <v>0</v>
      </c>
      <c r="CJ191" s="77">
        <v>0</v>
      </c>
      <c r="CK191" s="77">
        <v>0</v>
      </c>
      <c r="CL191" s="77">
        <v>0</v>
      </c>
      <c r="CM191" s="77">
        <v>0</v>
      </c>
      <c r="CN191" s="77">
        <v>0</v>
      </c>
      <c r="CO191" s="77">
        <v>0</v>
      </c>
      <c r="CP191" s="77">
        <v>0</v>
      </c>
      <c r="CQ191" s="77">
        <v>0</v>
      </c>
      <c r="CR191" s="77">
        <v>0</v>
      </c>
      <c r="CS191" s="77">
        <v>0</v>
      </c>
      <c r="CT191" s="77">
        <v>0</v>
      </c>
      <c r="CU191" s="77">
        <v>0</v>
      </c>
      <c r="CV191" s="77">
        <v>0</v>
      </c>
      <c r="CW191" s="77">
        <v>0</v>
      </c>
      <c r="CX191" s="77">
        <v>0</v>
      </c>
      <c r="CY191" s="77">
        <v>0</v>
      </c>
      <c r="CZ191" s="77">
        <v>0</v>
      </c>
      <c r="DA191" s="77">
        <v>0</v>
      </c>
      <c r="DB191" s="77">
        <v>0</v>
      </c>
      <c r="DC191" s="77">
        <v>0</v>
      </c>
      <c r="DD191" s="77">
        <v>0</v>
      </c>
      <c r="DE191" s="77">
        <v>0</v>
      </c>
      <c r="DF191" s="77">
        <v>0</v>
      </c>
      <c r="DG191" s="77">
        <v>0</v>
      </c>
      <c r="DH191" s="77">
        <v>0</v>
      </c>
      <c r="DI191" s="77">
        <v>0</v>
      </c>
      <c r="DJ191" s="77">
        <v>0</v>
      </c>
      <c r="DK191" s="77">
        <v>0</v>
      </c>
      <c r="DL191" s="77">
        <v>0</v>
      </c>
      <c r="DM191" s="77">
        <v>0</v>
      </c>
      <c r="DN191" s="77">
        <v>0</v>
      </c>
      <c r="DO191" s="77">
        <v>0</v>
      </c>
      <c r="DP191" s="77">
        <v>0</v>
      </c>
      <c r="DQ191" s="77">
        <v>0</v>
      </c>
      <c r="DR191" s="77">
        <v>0</v>
      </c>
      <c r="DS191" s="77">
        <v>0</v>
      </c>
      <c r="DT191" s="77">
        <v>0</v>
      </c>
      <c r="DU191" s="77">
        <v>0</v>
      </c>
      <c r="DV191" s="77">
        <v>0</v>
      </c>
      <c r="DW191" s="77">
        <v>0</v>
      </c>
      <c r="DX191" s="77">
        <v>0</v>
      </c>
      <c r="DY191" s="77">
        <v>0</v>
      </c>
      <c r="DZ191" s="77">
        <v>0</v>
      </c>
      <c r="EA191" s="77">
        <v>0</v>
      </c>
      <c r="EB191" s="77">
        <v>0</v>
      </c>
      <c r="EC191" s="77">
        <v>0</v>
      </c>
    </row>
    <row r="192" spans="1:133" x14ac:dyDescent="0.35">
      <c r="A192" s="79" t="s">
        <v>388</v>
      </c>
      <c r="B192" s="114" t="s">
        <v>80</v>
      </c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77">
        <v>237.20000000000002</v>
      </c>
      <c r="BO192" s="77">
        <v>-103.8</v>
      </c>
      <c r="BP192" s="77">
        <v>-2.8000000000000682</v>
      </c>
      <c r="BQ192" s="77">
        <v>441.2</v>
      </c>
      <c r="BR192" s="77">
        <v>262.39999999999998</v>
      </c>
      <c r="BS192" s="77">
        <v>-79.599999999999994</v>
      </c>
      <c r="BT192" s="77">
        <v>-188.1</v>
      </c>
      <c r="BU192" s="77">
        <v>312.5</v>
      </c>
      <c r="BV192" s="77">
        <v>-256.60000000000002</v>
      </c>
      <c r="BW192" s="77">
        <v>124.10000000000001</v>
      </c>
      <c r="BX192" s="77">
        <v>-558.5</v>
      </c>
      <c r="BY192" s="77">
        <v>436.7</v>
      </c>
      <c r="BZ192" s="77">
        <v>-579</v>
      </c>
      <c r="CA192" s="77">
        <v>477.09999999999997</v>
      </c>
      <c r="CB192" s="77">
        <v>-314.3</v>
      </c>
      <c r="CC192" s="77">
        <v>452.5</v>
      </c>
      <c r="CD192" s="77">
        <v>-325.39999999999998</v>
      </c>
      <c r="CE192" s="77">
        <v>684.9</v>
      </c>
      <c r="CF192" s="77">
        <v>-277.7</v>
      </c>
      <c r="CG192" s="77">
        <v>319.10000000000002</v>
      </c>
      <c r="CH192" s="77">
        <v>-678.8</v>
      </c>
      <c r="CI192" s="77">
        <v>284.10000000000002</v>
      </c>
      <c r="CJ192" s="77">
        <v>1045.7</v>
      </c>
      <c r="CK192" s="77">
        <v>570.70000000000005</v>
      </c>
      <c r="CL192" s="77">
        <v>768.2</v>
      </c>
      <c r="CM192" s="77">
        <v>-395.7</v>
      </c>
      <c r="CN192" s="77">
        <v>-233</v>
      </c>
      <c r="CO192" s="77">
        <v>-216.9</v>
      </c>
      <c r="CP192" s="77">
        <v>793.68505545000005</v>
      </c>
      <c r="CQ192" s="77">
        <v>76.507030549999996</v>
      </c>
      <c r="CR192" s="77">
        <v>-661.13227625000002</v>
      </c>
      <c r="CS192" s="77">
        <v>399.70450112999998</v>
      </c>
      <c r="CT192" s="77">
        <v>-747.01324100000011</v>
      </c>
      <c r="CU192" s="77">
        <v>587.67599900000005</v>
      </c>
      <c r="CV192" s="77">
        <v>-561.53299100000004</v>
      </c>
      <c r="CW192" s="77">
        <v>-250.23900000000003</v>
      </c>
      <c r="CX192" s="77">
        <v>-722.54108508000002</v>
      </c>
      <c r="CY192" s="77">
        <v>102.85262599000001</v>
      </c>
      <c r="CZ192" s="77">
        <v>-697.73756562999995</v>
      </c>
      <c r="DA192" s="77">
        <v>684.78646707999997</v>
      </c>
      <c r="DB192" s="77">
        <v>-214.63812017999999</v>
      </c>
      <c r="DC192" s="77">
        <v>218.96162276000001</v>
      </c>
      <c r="DD192" s="77">
        <v>365.95876884</v>
      </c>
      <c r="DE192" s="77">
        <v>856.50438786000007</v>
      </c>
      <c r="DF192" s="77">
        <v>-917.15598659</v>
      </c>
      <c r="DG192" s="77">
        <v>2687.6175878599997</v>
      </c>
      <c r="DH192" s="77">
        <v>4138.1983463800007</v>
      </c>
      <c r="DI192" s="77">
        <v>-363.57973422999987</v>
      </c>
      <c r="DJ192" s="77">
        <v>-793.65328519999991</v>
      </c>
      <c r="DK192" s="77">
        <v>-44.957556259999997</v>
      </c>
      <c r="DL192" s="77">
        <v>-679.02086537000002</v>
      </c>
      <c r="DM192" s="77">
        <v>430.50015475999999</v>
      </c>
      <c r="DN192" s="77">
        <v>804.56250636000004</v>
      </c>
      <c r="DO192" s="77">
        <v>-780.96892233999995</v>
      </c>
      <c r="DP192" s="77">
        <v>-2387.89572112</v>
      </c>
      <c r="DQ192" s="77">
        <v>444.69598552000002</v>
      </c>
      <c r="DR192" s="77">
        <v>-1.6317190100000603</v>
      </c>
      <c r="DS192" s="77">
        <v>-873.90527651999901</v>
      </c>
      <c r="DT192" s="77">
        <v>-1266.1871809500001</v>
      </c>
      <c r="DU192" s="77">
        <v>2018.10681163</v>
      </c>
      <c r="DV192" s="77">
        <v>1202.5337551800001</v>
      </c>
      <c r="DW192" s="77">
        <v>-2507.9960257400003</v>
      </c>
      <c r="DX192" s="77">
        <v>-7.9184880900000296</v>
      </c>
      <c r="DY192" s="77">
        <v>1429.0137863099999</v>
      </c>
      <c r="DZ192" s="77">
        <v>-1699.34683849</v>
      </c>
      <c r="EA192" s="77">
        <v>-395.04563854000003</v>
      </c>
      <c r="EB192" s="77">
        <v>-465.53869711000004</v>
      </c>
      <c r="EC192" s="77">
        <v>-248.79530175999997</v>
      </c>
    </row>
    <row r="193" spans="1:133" x14ac:dyDescent="0.35">
      <c r="A193" s="82" t="s">
        <v>389</v>
      </c>
      <c r="B193" s="115" t="s">
        <v>81</v>
      </c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77">
        <v>0</v>
      </c>
      <c r="BO193" s="77">
        <v>0</v>
      </c>
      <c r="BP193" s="77">
        <v>0</v>
      </c>
      <c r="BQ193" s="77">
        <v>0</v>
      </c>
      <c r="BR193" s="77">
        <v>0</v>
      </c>
      <c r="BS193" s="77">
        <v>0</v>
      </c>
      <c r="BT193" s="77">
        <v>0</v>
      </c>
      <c r="BU193" s="77">
        <v>0</v>
      </c>
      <c r="BV193" s="77">
        <v>0</v>
      </c>
      <c r="BW193" s="77">
        <v>0</v>
      </c>
      <c r="BX193" s="77">
        <v>0</v>
      </c>
      <c r="BY193" s="77">
        <v>0</v>
      </c>
      <c r="BZ193" s="77">
        <v>0</v>
      </c>
      <c r="CA193" s="77">
        <v>0</v>
      </c>
      <c r="CB193" s="77">
        <v>0</v>
      </c>
      <c r="CC193" s="77">
        <v>0</v>
      </c>
      <c r="CD193" s="77">
        <v>0</v>
      </c>
      <c r="CE193" s="77">
        <v>0</v>
      </c>
      <c r="CF193" s="77">
        <v>0</v>
      </c>
      <c r="CG193" s="77">
        <v>0</v>
      </c>
      <c r="CH193" s="77">
        <v>0</v>
      </c>
      <c r="CI193" s="77">
        <v>0</v>
      </c>
      <c r="CJ193" s="77">
        <v>0</v>
      </c>
      <c r="CK193" s="77">
        <v>0</v>
      </c>
      <c r="CL193" s="77">
        <v>0</v>
      </c>
      <c r="CM193" s="77">
        <v>0</v>
      </c>
      <c r="CN193" s="77">
        <v>0</v>
      </c>
      <c r="CO193" s="77">
        <v>0</v>
      </c>
      <c r="CP193" s="77">
        <v>0</v>
      </c>
      <c r="CQ193" s="77">
        <v>0</v>
      </c>
      <c r="CR193" s="77">
        <v>0</v>
      </c>
      <c r="CS193" s="77">
        <v>0</v>
      </c>
      <c r="CT193" s="77">
        <v>0</v>
      </c>
      <c r="CU193" s="77">
        <v>0</v>
      </c>
      <c r="CV193" s="77">
        <v>0</v>
      </c>
      <c r="CW193" s="77">
        <v>0</v>
      </c>
      <c r="CX193" s="77">
        <v>0</v>
      </c>
      <c r="CY193" s="77">
        <v>0</v>
      </c>
      <c r="CZ193" s="77">
        <v>0</v>
      </c>
      <c r="DA193" s="77">
        <v>0</v>
      </c>
      <c r="DB193" s="77">
        <v>0</v>
      </c>
      <c r="DC193" s="77">
        <v>0</v>
      </c>
      <c r="DD193" s="77">
        <v>0</v>
      </c>
      <c r="DE193" s="77">
        <v>0</v>
      </c>
      <c r="DF193" s="77">
        <v>0</v>
      </c>
      <c r="DG193" s="77">
        <v>0</v>
      </c>
      <c r="DH193" s="77">
        <v>0</v>
      </c>
      <c r="DI193" s="77">
        <v>0</v>
      </c>
      <c r="DJ193" s="77">
        <v>0</v>
      </c>
      <c r="DK193" s="77">
        <v>0</v>
      </c>
      <c r="DL193" s="77">
        <v>0</v>
      </c>
      <c r="DM193" s="77">
        <v>0</v>
      </c>
      <c r="DN193" s="77">
        <v>0</v>
      </c>
      <c r="DO193" s="77">
        <v>0</v>
      </c>
      <c r="DP193" s="77">
        <v>0</v>
      </c>
      <c r="DQ193" s="77">
        <v>0</v>
      </c>
      <c r="DR193" s="77">
        <v>0</v>
      </c>
      <c r="DS193" s="77">
        <v>0</v>
      </c>
      <c r="DT193" s="77">
        <v>0</v>
      </c>
      <c r="DU193" s="77">
        <v>0</v>
      </c>
      <c r="DV193" s="77">
        <v>0</v>
      </c>
      <c r="DW193" s="77">
        <v>0</v>
      </c>
      <c r="DX193" s="77">
        <v>0</v>
      </c>
      <c r="DY193" s="77">
        <v>0</v>
      </c>
      <c r="DZ193" s="77">
        <v>0</v>
      </c>
      <c r="EA193" s="77">
        <v>0</v>
      </c>
      <c r="EB193" s="77">
        <v>0</v>
      </c>
      <c r="EC193" s="77">
        <v>0</v>
      </c>
    </row>
    <row r="194" spans="1:133" x14ac:dyDescent="0.35">
      <c r="A194" s="79" t="s">
        <v>390</v>
      </c>
      <c r="B194" s="115" t="s">
        <v>82</v>
      </c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77">
        <v>-0.1</v>
      </c>
      <c r="BO194" s="77">
        <v>0</v>
      </c>
      <c r="BP194" s="77">
        <v>270.39999999999998</v>
      </c>
      <c r="BQ194" s="77">
        <v>-2.9</v>
      </c>
      <c r="BR194" s="77">
        <v>-8.5</v>
      </c>
      <c r="BS194" s="77">
        <v>-6.8</v>
      </c>
      <c r="BT194" s="77">
        <v>13.2</v>
      </c>
      <c r="BU194" s="77">
        <v>-2.8</v>
      </c>
      <c r="BV194" s="77">
        <v>7.7</v>
      </c>
      <c r="BW194" s="77">
        <v>2.5</v>
      </c>
      <c r="BX194" s="77">
        <v>-6.7</v>
      </c>
      <c r="BY194" s="77">
        <v>-4.5</v>
      </c>
      <c r="BZ194" s="77">
        <v>1.5</v>
      </c>
      <c r="CA194" s="77">
        <v>-5.4</v>
      </c>
      <c r="CB194" s="77">
        <v>4.2</v>
      </c>
      <c r="CC194" s="77">
        <v>-0.9</v>
      </c>
      <c r="CD194" s="77">
        <v>0</v>
      </c>
      <c r="CE194" s="77">
        <v>0</v>
      </c>
      <c r="CF194" s="77">
        <v>0</v>
      </c>
      <c r="CG194" s="77">
        <v>0</v>
      </c>
      <c r="CH194" s="77">
        <v>0</v>
      </c>
      <c r="CI194" s="77">
        <v>0</v>
      </c>
      <c r="CJ194" s="77">
        <v>0</v>
      </c>
      <c r="CK194" s="77">
        <v>0</v>
      </c>
      <c r="CL194" s="77">
        <v>0</v>
      </c>
      <c r="CM194" s="77">
        <v>0</v>
      </c>
      <c r="CN194" s="77">
        <v>0</v>
      </c>
      <c r="CO194" s="77">
        <v>0</v>
      </c>
      <c r="CP194" s="77">
        <v>-59.2</v>
      </c>
      <c r="CQ194" s="77">
        <v>0</v>
      </c>
      <c r="CR194" s="77">
        <v>0</v>
      </c>
      <c r="CS194" s="77">
        <v>0</v>
      </c>
      <c r="CT194" s="77">
        <v>0</v>
      </c>
      <c r="CU194" s="77">
        <v>0</v>
      </c>
      <c r="CV194" s="77">
        <v>0</v>
      </c>
      <c r="CW194" s="77">
        <v>0</v>
      </c>
      <c r="CX194" s="77">
        <v>-6.4398730000000001E-2</v>
      </c>
      <c r="CY194" s="77">
        <v>-7.2714039999999994E-2</v>
      </c>
      <c r="CZ194" s="77">
        <v>-8.0216079999999995E-2</v>
      </c>
      <c r="DA194" s="77">
        <v>-8.1685270000000004E-2</v>
      </c>
      <c r="DB194" s="77">
        <v>-9.0944259999999999E-2</v>
      </c>
      <c r="DC194" s="77">
        <v>-9.6500039999999995E-2</v>
      </c>
      <c r="DD194" s="77">
        <v>-8.7719459999999999E-2</v>
      </c>
      <c r="DE194" s="77">
        <v>-7.465484E-2</v>
      </c>
      <c r="DF194" s="77">
        <v>0.11328112999999999</v>
      </c>
      <c r="DG194" s="77">
        <v>-2.6223194400000001</v>
      </c>
      <c r="DH194" s="77">
        <v>-1.2206320399999999</v>
      </c>
      <c r="DI194" s="77">
        <v>-1.4892060499999999</v>
      </c>
      <c r="DJ194" s="77">
        <v>-4.5589406500000003</v>
      </c>
      <c r="DK194" s="77">
        <v>0.95233789999999996</v>
      </c>
      <c r="DL194" s="77">
        <v>507.39704375999997</v>
      </c>
      <c r="DM194" s="77">
        <v>-1.40122192</v>
      </c>
      <c r="DN194" s="77">
        <v>-8.3227668500000007</v>
      </c>
      <c r="DO194" s="77">
        <v>-1.58969523</v>
      </c>
      <c r="DP194" s="77">
        <v>-2.33732198</v>
      </c>
      <c r="DQ194" s="77">
        <v>-3.8523239899999999</v>
      </c>
      <c r="DR194" s="77">
        <v>-5.3766825300000001</v>
      </c>
      <c r="DS194" s="77">
        <v>-6.01644662</v>
      </c>
      <c r="DT194" s="77">
        <v>-68.721029689999995</v>
      </c>
      <c r="DU194" s="77">
        <v>-7.1680235799999998</v>
      </c>
      <c r="DV194" s="77">
        <v>-6.4764316900000001</v>
      </c>
      <c r="DW194" s="77">
        <v>-5.53985825</v>
      </c>
      <c r="DX194" s="77">
        <v>-5.0121750699999996</v>
      </c>
      <c r="DY194" s="77">
        <v>-3.7710210000000002</v>
      </c>
      <c r="DZ194" s="77">
        <v>-2.7086785199999999</v>
      </c>
      <c r="EA194" s="77">
        <v>-2.0099078100000001</v>
      </c>
      <c r="EB194" s="77">
        <v>-1.41733346</v>
      </c>
      <c r="EC194" s="77">
        <v>-1.2831324799999999</v>
      </c>
    </row>
    <row r="195" spans="1:133" x14ac:dyDescent="0.35">
      <c r="A195" s="79" t="s">
        <v>391</v>
      </c>
      <c r="B195" s="115" t="s">
        <v>83</v>
      </c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77">
        <v>-0.5</v>
      </c>
      <c r="BO195" s="77">
        <v>0.7</v>
      </c>
      <c r="BP195" s="77">
        <v>0.4</v>
      </c>
      <c r="BQ195" s="77">
        <v>-0.2</v>
      </c>
      <c r="BR195" s="77">
        <v>-0.6</v>
      </c>
      <c r="BS195" s="77">
        <v>-0.5</v>
      </c>
      <c r="BT195" s="77">
        <v>0.9</v>
      </c>
      <c r="BU195" s="77">
        <v>-0.2</v>
      </c>
      <c r="BV195" s="77">
        <v>0.5</v>
      </c>
      <c r="BW195" s="77">
        <v>0.2</v>
      </c>
      <c r="BX195" s="77">
        <v>-0.5</v>
      </c>
      <c r="BY195" s="77">
        <v>-0.3</v>
      </c>
      <c r="BZ195" s="77">
        <v>0.1</v>
      </c>
      <c r="CA195" s="77">
        <v>-0.4</v>
      </c>
      <c r="CB195" s="77">
        <v>0.3</v>
      </c>
      <c r="CC195" s="77">
        <v>-0.1</v>
      </c>
      <c r="CD195" s="77">
        <v>0</v>
      </c>
      <c r="CE195" s="77">
        <v>0</v>
      </c>
      <c r="CF195" s="77">
        <v>0</v>
      </c>
      <c r="CG195" s="77">
        <v>0</v>
      </c>
      <c r="CH195" s="77">
        <v>0</v>
      </c>
      <c r="CI195" s="77">
        <v>0</v>
      </c>
      <c r="CJ195" s="77">
        <v>0</v>
      </c>
      <c r="CK195" s="77">
        <v>0</v>
      </c>
      <c r="CL195" s="77">
        <v>0</v>
      </c>
      <c r="CM195" s="77">
        <v>0</v>
      </c>
      <c r="CN195" s="77">
        <v>0</v>
      </c>
      <c r="CO195" s="77">
        <v>0</v>
      </c>
      <c r="CP195" s="77">
        <v>59.2</v>
      </c>
      <c r="CQ195" s="77">
        <v>0</v>
      </c>
      <c r="CR195" s="77">
        <v>0</v>
      </c>
      <c r="CS195" s="77">
        <v>0</v>
      </c>
      <c r="CT195" s="77">
        <v>0</v>
      </c>
      <c r="CU195" s="77">
        <v>0</v>
      </c>
      <c r="CV195" s="77">
        <v>0</v>
      </c>
      <c r="CW195" s="77">
        <v>0</v>
      </c>
      <c r="CX195" s="77">
        <v>0</v>
      </c>
      <c r="CY195" s="77">
        <v>0</v>
      </c>
      <c r="CZ195" s="77">
        <v>0</v>
      </c>
      <c r="DA195" s="77">
        <v>0</v>
      </c>
      <c r="DB195" s="77">
        <v>0</v>
      </c>
      <c r="DC195" s="77">
        <v>0</v>
      </c>
      <c r="DD195" s="77">
        <v>0</v>
      </c>
      <c r="DE195" s="77">
        <v>0</v>
      </c>
      <c r="DF195" s="77">
        <v>0</v>
      </c>
      <c r="DG195" s="77">
        <v>0</v>
      </c>
      <c r="DH195" s="77">
        <v>0</v>
      </c>
      <c r="DI195" s="77">
        <v>0</v>
      </c>
      <c r="DJ195" s="77">
        <v>0</v>
      </c>
      <c r="DK195" s="77">
        <v>0</v>
      </c>
      <c r="DL195" s="77">
        <v>0</v>
      </c>
      <c r="DM195" s="77">
        <v>0</v>
      </c>
      <c r="DN195" s="77">
        <v>0</v>
      </c>
      <c r="DO195" s="77">
        <v>0</v>
      </c>
      <c r="DP195" s="77">
        <v>0</v>
      </c>
      <c r="DQ195" s="77">
        <v>0</v>
      </c>
      <c r="DR195" s="77">
        <v>0</v>
      </c>
      <c r="DS195" s="77">
        <v>0</v>
      </c>
      <c r="DT195" s="77">
        <v>0</v>
      </c>
      <c r="DU195" s="77">
        <v>0</v>
      </c>
      <c r="DV195" s="77">
        <v>0</v>
      </c>
      <c r="DW195" s="77">
        <v>0</v>
      </c>
      <c r="DX195" s="77">
        <v>0</v>
      </c>
      <c r="DY195" s="77">
        <v>0</v>
      </c>
      <c r="DZ195" s="77">
        <v>0</v>
      </c>
      <c r="EA195" s="77">
        <v>0</v>
      </c>
      <c r="EB195" s="77">
        <v>0</v>
      </c>
      <c r="EC195" s="77">
        <v>0</v>
      </c>
    </row>
    <row r="196" spans="1:133" x14ac:dyDescent="0.35">
      <c r="A196" s="82" t="s">
        <v>392</v>
      </c>
      <c r="B196" s="115" t="s">
        <v>84</v>
      </c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77">
        <v>237.8</v>
      </c>
      <c r="BO196" s="77">
        <v>-104.5</v>
      </c>
      <c r="BP196" s="77">
        <v>-273.60000000000002</v>
      </c>
      <c r="BQ196" s="77">
        <v>444.3</v>
      </c>
      <c r="BR196" s="77">
        <v>271.5</v>
      </c>
      <c r="BS196" s="77">
        <v>-72.3</v>
      </c>
      <c r="BT196" s="77">
        <v>-202.2</v>
      </c>
      <c r="BU196" s="77">
        <v>315.5</v>
      </c>
      <c r="BV196" s="77">
        <v>-264.8</v>
      </c>
      <c r="BW196" s="77">
        <v>121.4</v>
      </c>
      <c r="BX196" s="77">
        <v>-551.29999999999995</v>
      </c>
      <c r="BY196" s="77">
        <v>441.5</v>
      </c>
      <c r="BZ196" s="77">
        <v>-580.6</v>
      </c>
      <c r="CA196" s="77">
        <v>482.9</v>
      </c>
      <c r="CB196" s="77">
        <v>-318.8</v>
      </c>
      <c r="CC196" s="77">
        <v>453.5</v>
      </c>
      <c r="CD196" s="77">
        <v>-325.39999999999998</v>
      </c>
      <c r="CE196" s="77">
        <v>684.9</v>
      </c>
      <c r="CF196" s="77">
        <v>-277.7</v>
      </c>
      <c r="CG196" s="77">
        <v>319.10000000000002</v>
      </c>
      <c r="CH196" s="77">
        <v>-678.8</v>
      </c>
      <c r="CI196" s="77">
        <v>284.10000000000002</v>
      </c>
      <c r="CJ196" s="77">
        <v>1045.7</v>
      </c>
      <c r="CK196" s="77">
        <v>570.70000000000005</v>
      </c>
      <c r="CL196" s="77">
        <v>768.2</v>
      </c>
      <c r="CM196" s="77">
        <v>-395.7</v>
      </c>
      <c r="CN196" s="77">
        <v>-233</v>
      </c>
      <c r="CO196" s="77">
        <v>-216.9</v>
      </c>
      <c r="CP196" s="77">
        <v>793.68505545000005</v>
      </c>
      <c r="CQ196" s="77">
        <v>76.507030549999996</v>
      </c>
      <c r="CR196" s="77">
        <v>-661.13227625000002</v>
      </c>
      <c r="CS196" s="77">
        <v>399.70450112999998</v>
      </c>
      <c r="CT196" s="77">
        <v>-747.01324100000011</v>
      </c>
      <c r="CU196" s="77">
        <v>587.67599900000005</v>
      </c>
      <c r="CV196" s="77">
        <v>-561.53299100000004</v>
      </c>
      <c r="CW196" s="77">
        <v>-250.23900000000003</v>
      </c>
      <c r="CX196" s="77">
        <v>-722.47668635000002</v>
      </c>
      <c r="CY196" s="77">
        <v>102.92534003</v>
      </c>
      <c r="CZ196" s="77">
        <v>-697.65734954999994</v>
      </c>
      <c r="DA196" s="77">
        <v>684.86815234999995</v>
      </c>
      <c r="DB196" s="77">
        <v>-214.54717592</v>
      </c>
      <c r="DC196" s="77">
        <v>219.05812280000001</v>
      </c>
      <c r="DD196" s="77">
        <v>366.04648830000002</v>
      </c>
      <c r="DE196" s="77">
        <v>856.57904270000006</v>
      </c>
      <c r="DF196" s="77">
        <v>-917.26926772000002</v>
      </c>
      <c r="DG196" s="77">
        <v>2690.2399072999997</v>
      </c>
      <c r="DH196" s="77">
        <v>4139.4189784200007</v>
      </c>
      <c r="DI196" s="77">
        <v>-362.09052817999986</v>
      </c>
      <c r="DJ196" s="77">
        <v>-789.09434454999996</v>
      </c>
      <c r="DK196" s="77">
        <v>-45.90989416</v>
      </c>
      <c r="DL196" s="77">
        <v>-1186.41790913</v>
      </c>
      <c r="DM196" s="77">
        <v>431.90137668</v>
      </c>
      <c r="DN196" s="77">
        <v>812.88527321000004</v>
      </c>
      <c r="DO196" s="77">
        <v>-779.37922710999999</v>
      </c>
      <c r="DP196" s="77">
        <v>-2385.5583991399999</v>
      </c>
      <c r="DQ196" s="77">
        <v>448.54830951000002</v>
      </c>
      <c r="DR196" s="77">
        <v>3.7449635199999398</v>
      </c>
      <c r="DS196" s="77">
        <v>-867.888829899999</v>
      </c>
      <c r="DT196" s="77">
        <v>-1197.4661512600001</v>
      </c>
      <c r="DU196" s="77">
        <v>2025.27483521</v>
      </c>
      <c r="DV196" s="77">
        <v>1209.0101868700001</v>
      </c>
      <c r="DW196" s="77">
        <v>-2502.4561674900001</v>
      </c>
      <c r="DX196" s="77">
        <v>-2.90631302000003</v>
      </c>
      <c r="DY196" s="77">
        <v>1432.7848073099999</v>
      </c>
      <c r="DZ196" s="77">
        <v>-1696.6381599700001</v>
      </c>
      <c r="EA196" s="77">
        <v>-393.03573073000001</v>
      </c>
      <c r="EB196" s="77">
        <v>-464.12136365000003</v>
      </c>
      <c r="EC196" s="77">
        <v>-247.51216927999997</v>
      </c>
    </row>
    <row r="197" spans="1:133" ht="15" thickBot="1" x14ac:dyDescent="0.4">
      <c r="A197" s="79" t="s">
        <v>393</v>
      </c>
      <c r="B197" s="121" t="s">
        <v>194</v>
      </c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  <c r="AU197" s="182"/>
      <c r="AV197" s="182"/>
      <c r="AW197" s="182"/>
      <c r="AX197" s="182"/>
      <c r="AY197" s="182"/>
      <c r="AZ197" s="182"/>
      <c r="BA197" s="182"/>
      <c r="BB197" s="182"/>
      <c r="BC197" s="182"/>
      <c r="BD197" s="182"/>
      <c r="BE197" s="182"/>
      <c r="BF197" s="182"/>
      <c r="BG197" s="182"/>
      <c r="BH197" s="182"/>
      <c r="BI197" s="182"/>
      <c r="BJ197" s="182"/>
      <c r="BK197" s="182"/>
      <c r="BL197" s="182"/>
      <c r="BM197" s="182"/>
      <c r="BN197" s="123">
        <v>576.1</v>
      </c>
      <c r="BO197" s="123">
        <v>-193.6</v>
      </c>
      <c r="BP197" s="123">
        <v>579.20000000000005</v>
      </c>
      <c r="BQ197" s="123">
        <v>-520.6</v>
      </c>
      <c r="BR197" s="123">
        <v>182</v>
      </c>
      <c r="BS197" s="123">
        <v>304.60000000000002</v>
      </c>
      <c r="BT197" s="123">
        <v>4.5999999999999996</v>
      </c>
      <c r="BU197" s="123">
        <v>-224.6</v>
      </c>
      <c r="BV197" s="123">
        <v>407.7</v>
      </c>
      <c r="BW197" s="123">
        <v>-900</v>
      </c>
      <c r="BX197" s="123">
        <v>-570.20000000000005</v>
      </c>
      <c r="BY197" s="123">
        <v>699</v>
      </c>
      <c r="BZ197" s="123">
        <v>-152.6</v>
      </c>
      <c r="CA197" s="123">
        <v>256.39999999999998</v>
      </c>
      <c r="CB197" s="123">
        <v>-176.9</v>
      </c>
      <c r="CC197" s="123">
        <v>509.5</v>
      </c>
      <c r="CD197" s="123">
        <v>-899.00000000000045</v>
      </c>
      <c r="CE197" s="123">
        <v>87.5</v>
      </c>
      <c r="CF197" s="123">
        <v>-348.9</v>
      </c>
      <c r="CG197" s="123">
        <v>278.69999999999959</v>
      </c>
      <c r="CH197" s="123">
        <v>-144.4</v>
      </c>
      <c r="CI197" s="123">
        <v>968.1</v>
      </c>
      <c r="CJ197" s="123">
        <v>277.7</v>
      </c>
      <c r="CK197" s="123">
        <v>556.1</v>
      </c>
      <c r="CL197" s="123">
        <v>-366.9</v>
      </c>
      <c r="CM197" s="123">
        <v>-659.4</v>
      </c>
      <c r="CN197" s="123">
        <v>119.7</v>
      </c>
      <c r="CO197" s="123">
        <v>-751.6</v>
      </c>
      <c r="CP197" s="123">
        <v>-751.50516639</v>
      </c>
      <c r="CQ197" s="123">
        <v>-676.78072472999986</v>
      </c>
      <c r="CR197" s="123">
        <v>-1158.5082916900005</v>
      </c>
      <c r="CS197" s="123">
        <v>-593.95877885999755</v>
      </c>
      <c r="CT197" s="123">
        <v>-301.13903822000032</v>
      </c>
      <c r="CU197" s="123">
        <v>-628.28359722000016</v>
      </c>
      <c r="CV197" s="123">
        <v>-769.86753778000025</v>
      </c>
      <c r="CW197" s="123">
        <v>-736.49108737999995</v>
      </c>
      <c r="CX197" s="123">
        <v>1567.7843662599998</v>
      </c>
      <c r="CY197" s="123">
        <v>-1969.0490388800004</v>
      </c>
      <c r="CZ197" s="123">
        <v>-135.72640906999999</v>
      </c>
      <c r="DA197" s="123">
        <v>357.52334958</v>
      </c>
      <c r="DB197" s="123">
        <v>238.74195030599867</v>
      </c>
      <c r="DC197" s="123">
        <v>2270.8990052301633</v>
      </c>
      <c r="DD197" s="123">
        <v>-373.00139936016228</v>
      </c>
      <c r="DE197" s="123">
        <v>-2128.6396044398111</v>
      </c>
      <c r="DF197" s="123">
        <v>-2849.0622420999985</v>
      </c>
      <c r="DG197" s="123">
        <v>61.007627500001121</v>
      </c>
      <c r="DH197" s="123">
        <v>1250.1310046200003</v>
      </c>
      <c r="DI197" s="123">
        <v>-646.72392994999745</v>
      </c>
      <c r="DJ197" s="123">
        <v>-634.72586396000099</v>
      </c>
      <c r="DK197" s="123">
        <v>82.72840911000101</v>
      </c>
      <c r="DL197" s="123">
        <v>-659.45218857000157</v>
      </c>
      <c r="DM197" s="123">
        <v>347.88385289000041</v>
      </c>
      <c r="DN197" s="123">
        <v>-452.2357136</v>
      </c>
      <c r="DO197" s="123">
        <v>-910.32381698999802</v>
      </c>
      <c r="DP197" s="123">
        <v>-2771.9684601499998</v>
      </c>
      <c r="DQ197" s="123">
        <v>-702.691693280001</v>
      </c>
      <c r="DR197" s="123">
        <v>461.42840423720099</v>
      </c>
      <c r="DS197" s="123">
        <v>-1435.3729096582299</v>
      </c>
      <c r="DT197" s="123">
        <v>-817.83135770643298</v>
      </c>
      <c r="DU197" s="123">
        <v>2603.45872196555</v>
      </c>
      <c r="DV197" s="123">
        <v>-2620.0032254859998</v>
      </c>
      <c r="DW197" s="123">
        <v>-824.54715067499706</v>
      </c>
      <c r="DX197" s="123">
        <v>325.33979571199598</v>
      </c>
      <c r="DY197" s="123">
        <v>-230.76137675487399</v>
      </c>
      <c r="DZ197" s="123">
        <v>1366.5058305400009</v>
      </c>
      <c r="EA197" s="123">
        <v>-1357.3142148099992</v>
      </c>
      <c r="EB197" s="123">
        <v>-828.16193398999997</v>
      </c>
      <c r="EC197" s="123">
        <v>-2721.2668392699989</v>
      </c>
    </row>
    <row r="198" spans="1:133" x14ac:dyDescent="0.35">
      <c r="B198" s="130" t="str">
        <f>BPAnalitica!$B$50</f>
        <v>Abril 2026.</v>
      </c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  <c r="BE198" s="130"/>
      <c r="BF198" s="130"/>
      <c r="BG198" s="130"/>
      <c r="BH198" s="130"/>
      <c r="BI198" s="130"/>
      <c r="BJ198" s="130"/>
      <c r="BK198" s="130"/>
      <c r="BL198" s="130"/>
      <c r="BM198" s="130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7"/>
      <c r="CG198" s="77"/>
      <c r="CH198" s="77"/>
      <c r="CI198" s="77"/>
      <c r="CJ198" s="77"/>
      <c r="CK198" s="77"/>
      <c r="CL198" s="77"/>
      <c r="CM198" s="77"/>
      <c r="CN198" s="77"/>
      <c r="CO198" s="77"/>
      <c r="CP198" s="77"/>
      <c r="CQ198" s="77"/>
      <c r="CR198" s="77"/>
      <c r="CS198" s="77"/>
      <c r="CT198" s="77"/>
      <c r="CU198" s="77"/>
      <c r="CV198" s="77"/>
      <c r="CW198" s="77"/>
      <c r="CX198" s="77"/>
      <c r="CY198" s="77"/>
      <c r="CZ198" s="77"/>
      <c r="DA198" s="77"/>
      <c r="DB198" s="77"/>
      <c r="DC198" s="77"/>
      <c r="DD198" s="77"/>
      <c r="DE198" s="77"/>
      <c r="DF198" s="77"/>
      <c r="DG198" s="77"/>
      <c r="DH198" s="77"/>
      <c r="DI198" s="77"/>
      <c r="DJ198" s="77"/>
      <c r="DK198" s="77"/>
      <c r="DL198" s="77"/>
      <c r="DM198" s="77"/>
      <c r="DN198" s="77"/>
      <c r="DO198" s="77"/>
      <c r="DP198" s="77"/>
      <c r="DQ198" s="77"/>
      <c r="DR198" s="77"/>
      <c r="DS198" s="77"/>
      <c r="DT198" s="77"/>
      <c r="DU198" s="77"/>
      <c r="DV198" s="77"/>
      <c r="DW198" s="77"/>
      <c r="DX198" s="77"/>
      <c r="DY198" s="77"/>
      <c r="DZ198" s="77"/>
      <c r="EA198" s="77"/>
      <c r="EB198" s="77"/>
      <c r="EC198" s="77"/>
    </row>
    <row r="199" spans="1:133" x14ac:dyDescent="0.35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7"/>
      <c r="CG199" s="77"/>
      <c r="CH199" s="77"/>
      <c r="CI199" s="77"/>
      <c r="CJ199" s="77"/>
      <c r="CK199" s="77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</row>
    <row r="200" spans="1:133" x14ac:dyDescent="0.35">
      <c r="B200" s="16" t="s">
        <v>89</v>
      </c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27" t="s">
        <v>90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30">
        <v>0</v>
      </c>
      <c r="BO201" s="30">
        <v>0</v>
      </c>
      <c r="BP201" s="30">
        <v>0</v>
      </c>
      <c r="BQ201" s="151">
        <v>0</v>
      </c>
      <c r="BR201" s="81">
        <v>19.899999999999999</v>
      </c>
      <c r="BS201" s="81">
        <v>179.4</v>
      </c>
      <c r="BT201" s="81">
        <v>59.6</v>
      </c>
      <c r="BU201" s="81">
        <v>57.9</v>
      </c>
      <c r="BV201" s="81">
        <v>92.2</v>
      </c>
      <c r="BW201" s="81">
        <v>14.4</v>
      </c>
      <c r="BX201" s="81">
        <v>56.7</v>
      </c>
      <c r="BY201" s="81">
        <v>12.4</v>
      </c>
      <c r="BZ201" s="81">
        <v>119.69999999999999</v>
      </c>
      <c r="CA201" s="81">
        <v>29.1</v>
      </c>
      <c r="CB201" s="81">
        <v>96.8</v>
      </c>
      <c r="CC201" s="81">
        <v>-520</v>
      </c>
      <c r="CD201" s="81">
        <v>-247.6</v>
      </c>
      <c r="CE201" s="81">
        <v>-21.7</v>
      </c>
      <c r="CF201" s="81">
        <v>27.200000000000003</v>
      </c>
      <c r="CG201" s="81">
        <v>573</v>
      </c>
      <c r="CH201" s="81">
        <v>119</v>
      </c>
      <c r="CI201" s="81">
        <v>74.599999999999994</v>
      </c>
      <c r="CJ201" s="81">
        <v>78.5</v>
      </c>
      <c r="CK201" s="81">
        <v>57</v>
      </c>
      <c r="CL201" s="75">
        <v>107.1</v>
      </c>
      <c r="CM201" s="75">
        <v>164.1</v>
      </c>
      <c r="CN201" s="74">
        <v>109.8</v>
      </c>
      <c r="CO201" s="74">
        <v>202.7</v>
      </c>
      <c r="CP201" s="74">
        <v>80.240532399999992</v>
      </c>
      <c r="CQ201" s="74">
        <v>12.761673899999996</v>
      </c>
      <c r="CR201" s="74">
        <v>70.482064640000004</v>
      </c>
      <c r="CS201" s="74">
        <v>24.71104433</v>
      </c>
      <c r="CT201" s="74">
        <v>92.722083519999998</v>
      </c>
      <c r="CU201" s="74">
        <v>98.023243190000002</v>
      </c>
      <c r="CV201" s="74">
        <v>112.47704358</v>
      </c>
      <c r="CW201" s="74">
        <v>-441.60217270999999</v>
      </c>
      <c r="CX201" s="74">
        <v>-4.1892588800000006</v>
      </c>
      <c r="CY201" s="74">
        <v>100.49488334</v>
      </c>
      <c r="CZ201" s="74">
        <v>81.455140969999988</v>
      </c>
      <c r="DA201" s="74">
        <v>2.5721572099999994</v>
      </c>
      <c r="DB201" s="74">
        <v>171.46741368999997</v>
      </c>
      <c r="DC201" s="74">
        <v>119.14223979</v>
      </c>
      <c r="DD201" s="74">
        <v>29.033775819999999</v>
      </c>
      <c r="DE201" s="74">
        <v>122.57873191</v>
      </c>
      <c r="DF201" s="74">
        <v>-5.3633006399999985</v>
      </c>
      <c r="DG201" s="74">
        <v>-42.829897979999998</v>
      </c>
      <c r="DH201" s="74">
        <v>334.33579358999998</v>
      </c>
      <c r="DI201" s="74">
        <v>-293.5302268800001</v>
      </c>
      <c r="DJ201" s="74">
        <v>24.242872479999999</v>
      </c>
      <c r="DK201" s="74">
        <v>34.242973509999999</v>
      </c>
      <c r="DL201" s="74">
        <v>43.293617210000001</v>
      </c>
      <c r="DM201" s="74">
        <v>30.699597670000003</v>
      </c>
      <c r="DN201" s="74">
        <v>-77.429611699999995</v>
      </c>
      <c r="DO201" s="74">
        <v>-16.435243230000001</v>
      </c>
      <c r="DP201" s="74">
        <v>124.13686032</v>
      </c>
      <c r="DQ201" s="74">
        <v>-40.167513059999997</v>
      </c>
      <c r="DR201" s="74">
        <v>146.16846684999999</v>
      </c>
      <c r="DS201" s="74">
        <v>56.36759756</v>
      </c>
      <c r="DT201" s="74">
        <v>122.2265537</v>
      </c>
      <c r="DU201" s="74">
        <v>475.66595324000002</v>
      </c>
      <c r="DV201" s="74">
        <v>99.149028180000002</v>
      </c>
      <c r="DW201" s="74">
        <v>94.670386329999999</v>
      </c>
      <c r="DX201" s="74">
        <v>52.042598839999997</v>
      </c>
      <c r="DY201" s="74">
        <v>206.87565461</v>
      </c>
      <c r="DZ201" s="74">
        <v>175.28294310999999</v>
      </c>
      <c r="EA201" s="74">
        <v>-1419.8176405700001</v>
      </c>
      <c r="EB201" s="74">
        <v>128.03492750999999</v>
      </c>
      <c r="EC201" s="74">
        <v>212.3074909</v>
      </c>
    </row>
    <row r="202" spans="1:133" x14ac:dyDescent="0.35">
      <c r="B202" s="27" t="s">
        <v>91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81">
        <v>483.79999999999995</v>
      </c>
      <c r="BO202" s="81">
        <v>415</v>
      </c>
      <c r="BP202" s="81">
        <v>135.39999999999995</v>
      </c>
      <c r="BQ202" s="81">
        <v>225.09999999999997</v>
      </c>
      <c r="BR202" s="81">
        <v>925.9</v>
      </c>
      <c r="BS202" s="81">
        <v>771.1</v>
      </c>
      <c r="BT202" s="81">
        <v>403.6</v>
      </c>
      <c r="BU202" s="81">
        <v>622.70000000000005</v>
      </c>
      <c r="BV202" s="81">
        <v>727.59999999999991</v>
      </c>
      <c r="BW202" s="81">
        <v>1144.4000000000001</v>
      </c>
      <c r="BX202" s="81">
        <v>797.7</v>
      </c>
      <c r="BY202" s="81">
        <v>482.99999999999994</v>
      </c>
      <c r="BZ202" s="81">
        <v>941.89999999999986</v>
      </c>
      <c r="CA202" s="81">
        <v>787.59999999999991</v>
      </c>
      <c r="CB202" s="81">
        <v>1032.2</v>
      </c>
      <c r="CC202" s="81">
        <v>448.8</v>
      </c>
      <c r="CD202" s="81">
        <v>1335.6999999999998</v>
      </c>
      <c r="CE202" s="81">
        <v>687.7</v>
      </c>
      <c r="CF202" s="81">
        <v>877.40000000000009</v>
      </c>
      <c r="CG202" s="81">
        <v>666.40000000000009</v>
      </c>
      <c r="CH202" s="81">
        <v>1170.8</v>
      </c>
      <c r="CI202" s="81">
        <v>991.7</v>
      </c>
      <c r="CJ202" s="81">
        <v>1074.7</v>
      </c>
      <c r="CK202" s="81">
        <v>1221.5</v>
      </c>
      <c r="CL202" s="74">
        <v>1231.8000000000002</v>
      </c>
      <c r="CM202" s="74">
        <v>1333.6</v>
      </c>
      <c r="CN202" s="74">
        <v>1089.3</v>
      </c>
      <c r="CO202" s="74">
        <v>901.10000000000014</v>
      </c>
      <c r="CP202" s="74">
        <v>1275.1678370899999</v>
      </c>
      <c r="CQ202" s="74">
        <v>1351.5417986699999</v>
      </c>
      <c r="CR202" s="74">
        <v>1392.01408064</v>
      </c>
      <c r="CS202" s="74">
        <v>726.69883381</v>
      </c>
      <c r="CT202" s="74">
        <v>1291.27483463</v>
      </c>
      <c r="CU202" s="74">
        <v>1317.76530981</v>
      </c>
      <c r="CV202" s="74">
        <v>1214.07473218</v>
      </c>
      <c r="CW202" s="74">
        <v>458.72449601000005</v>
      </c>
      <c r="CX202" s="74">
        <v>601.14822928000001</v>
      </c>
      <c r="CY202" s="74">
        <v>2085.1460789000002</v>
      </c>
      <c r="CZ202" s="74">
        <v>1155.2408622299999</v>
      </c>
      <c r="DA202" s="74">
        <v>908.96830624999984</v>
      </c>
      <c r="DB202" s="74">
        <v>1244.94556182</v>
      </c>
      <c r="DC202" s="74">
        <v>1077.58604496</v>
      </c>
      <c r="DD202" s="74">
        <v>1475.9102531200001</v>
      </c>
      <c r="DE202" s="74">
        <v>593.34252941</v>
      </c>
      <c r="DF202" s="74">
        <v>1933.7001517899998</v>
      </c>
      <c r="DG202" s="74">
        <v>355.63058577000004</v>
      </c>
      <c r="DH202" s="74">
        <v>-587.65898450000009</v>
      </c>
      <c r="DI202" s="74">
        <v>-300.39462519999995</v>
      </c>
      <c r="DJ202" s="74">
        <v>-215.25083938999995</v>
      </c>
      <c r="DK202" s="74">
        <v>472.95307258000003</v>
      </c>
      <c r="DL202" s="74">
        <v>801.30760652000004</v>
      </c>
      <c r="DM202" s="74">
        <v>1071.4348662100001</v>
      </c>
      <c r="DN202" s="74">
        <v>366.22424863000003</v>
      </c>
      <c r="DO202" s="74">
        <v>807.36784071999989</v>
      </c>
      <c r="DP202" s="74">
        <v>676.76876503000005</v>
      </c>
      <c r="DQ202" s="74">
        <v>263.57199824999992</v>
      </c>
      <c r="DR202" s="74">
        <v>629.84485503999997</v>
      </c>
      <c r="DS202" s="74">
        <v>744.74986402000002</v>
      </c>
      <c r="DT202" s="74">
        <v>74.935983569999962</v>
      </c>
      <c r="DU202" s="74">
        <v>621.19355098999995</v>
      </c>
      <c r="DV202" s="74">
        <v>1119.1660907400001</v>
      </c>
      <c r="DW202" s="74">
        <v>599.50717076000001</v>
      </c>
      <c r="DX202" s="74">
        <v>344.54360315000002</v>
      </c>
      <c r="DY202" s="74">
        <v>390.99951090999991</v>
      </c>
      <c r="DZ202" s="74">
        <v>553.89361527999995</v>
      </c>
      <c r="EA202" s="74">
        <v>-1067.0018014499997</v>
      </c>
      <c r="EB202" s="74">
        <v>614.35492147999992</v>
      </c>
      <c r="EC202" s="74">
        <v>803.81337449</v>
      </c>
    </row>
    <row r="205" spans="1:133" x14ac:dyDescent="0.35"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  <c r="BZ205" s="77"/>
      <c r="CA205" s="77"/>
      <c r="CB205" s="77"/>
      <c r="CC205" s="77"/>
      <c r="CD205" s="77"/>
      <c r="CE205" s="77"/>
      <c r="CF205" s="77"/>
      <c r="CG205" s="77"/>
    </row>
    <row r="206" spans="1:133" x14ac:dyDescent="0.35"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77"/>
      <c r="CF206" s="77"/>
      <c r="CG206" s="77"/>
    </row>
    <row r="207" spans="1:133" x14ac:dyDescent="0.35"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1:133" x14ac:dyDescent="0.35"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33"/>
      <c r="AZ208" s="133"/>
      <c r="BA208" s="133"/>
      <c r="BB208" s="133"/>
      <c r="BC208" s="133"/>
      <c r="BD208" s="133"/>
      <c r="BE208" s="133"/>
      <c r="BF208" s="133"/>
      <c r="BG208" s="133"/>
      <c r="BH208" s="133"/>
      <c r="BI208" s="133"/>
      <c r="BJ208" s="133"/>
      <c r="BK208" s="133"/>
      <c r="BL208" s="133"/>
      <c r="BM208" s="133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  <c r="CC208" s="77"/>
      <c r="CD208" s="77"/>
      <c r="CE208" s="77"/>
      <c r="CF208" s="77"/>
      <c r="CG208" s="77"/>
      <c r="CH208" s="77"/>
      <c r="CI208" s="77"/>
      <c r="CJ208" s="77"/>
      <c r="CK208" s="77"/>
    </row>
    <row r="209" spans="66:89" x14ac:dyDescent="0.35"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</row>
    <row r="210" spans="66:89" x14ac:dyDescent="0.35"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</row>
    <row r="211" spans="66:89" x14ac:dyDescent="0.35"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77"/>
      <c r="CI211" s="77"/>
      <c r="CJ211" s="77"/>
      <c r="CK211" s="77"/>
    </row>
    <row r="212" spans="66:89" x14ac:dyDescent="0.35"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</row>
  </sheetData>
  <phoneticPr fontId="7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3:DB150"/>
  <sheetViews>
    <sheetView showGridLines="0" zoomScaleNormal="100" workbookViewId="0">
      <pane xSplit="2" ySplit="9" topLeftCell="CN132" activePane="bottomRight" state="frozen"/>
      <selection activeCell="F25" sqref="F25"/>
      <selection pane="topRight" activeCell="F25" sqref="F25"/>
      <selection pane="bottomLeft" activeCell="F25" sqref="F25"/>
      <selection pane="bottomRight" activeCell="CP134" sqref="CP134"/>
    </sheetView>
  </sheetViews>
  <sheetFormatPr baseColWidth="10" defaultColWidth="11.453125" defaultRowHeight="14" x14ac:dyDescent="0.3"/>
  <cols>
    <col min="1" max="1" width="2.7265625" style="12" customWidth="1"/>
    <col min="2" max="2" width="80.54296875" style="3" bestFit="1" customWidth="1"/>
    <col min="3" max="38" width="10.7265625" style="3" hidden="1" customWidth="1"/>
    <col min="39" max="70" width="11.453125" style="3" customWidth="1"/>
    <col min="71" max="75" width="11.453125" style="3"/>
    <col min="76" max="76" width="11.453125" style="3" customWidth="1"/>
    <col min="77" max="93" width="11.453125" style="3"/>
    <col min="94" max="106" width="10.1796875" style="3" bestFit="1" customWidth="1"/>
    <col min="107" max="16384" width="11.453125" style="3"/>
  </cols>
  <sheetData>
    <row r="3" spans="2:106" x14ac:dyDescent="0.3"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</row>
    <row r="5" spans="2:106" ht="17.5" x14ac:dyDescent="0.35">
      <c r="B5" s="13" t="str">
        <f>UPPER(Indice!B13)&amp;": Posición de Inversión Internacional"</f>
        <v>PANAMÁ: Posición de Inversión Internacional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</row>
    <row r="6" spans="2:106" ht="15" x14ac:dyDescent="0.3">
      <c r="B6" s="14" t="s">
        <v>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</row>
    <row r="7" spans="2:106" ht="14.5" thickBot="1" x14ac:dyDescent="0.35"/>
    <row r="8" spans="2:106" ht="14.5" thickBot="1" x14ac:dyDescent="0.35">
      <c r="B8" s="15"/>
      <c r="C8" s="180" t="s">
        <v>504</v>
      </c>
      <c r="D8" s="180" t="s">
        <v>505</v>
      </c>
      <c r="E8" s="180" t="s">
        <v>506</v>
      </c>
      <c r="F8" s="180" t="s">
        <v>507</v>
      </c>
      <c r="G8" s="180" t="s">
        <v>508</v>
      </c>
      <c r="H8" s="180" t="s">
        <v>509</v>
      </c>
      <c r="I8" s="180" t="s">
        <v>510</v>
      </c>
      <c r="J8" s="180" t="s">
        <v>511</v>
      </c>
      <c r="K8" s="180" t="s">
        <v>512</v>
      </c>
      <c r="L8" s="180" t="s">
        <v>513</v>
      </c>
      <c r="M8" s="180" t="s">
        <v>514</v>
      </c>
      <c r="N8" s="180" t="s">
        <v>515</v>
      </c>
      <c r="O8" s="180" t="s">
        <v>516</v>
      </c>
      <c r="P8" s="180" t="s">
        <v>517</v>
      </c>
      <c r="Q8" s="180" t="s">
        <v>518</v>
      </c>
      <c r="R8" s="180" t="s">
        <v>519</v>
      </c>
      <c r="S8" s="180" t="s">
        <v>520</v>
      </c>
      <c r="T8" s="180" t="s">
        <v>521</v>
      </c>
      <c r="U8" s="180" t="s">
        <v>522</v>
      </c>
      <c r="V8" s="180" t="s">
        <v>523</v>
      </c>
      <c r="W8" s="180" t="s">
        <v>524</v>
      </c>
      <c r="X8" s="180" t="s">
        <v>525</v>
      </c>
      <c r="Y8" s="180" t="s">
        <v>526</v>
      </c>
      <c r="Z8" s="180" t="s">
        <v>527</v>
      </c>
      <c r="AA8" s="180" t="s">
        <v>528</v>
      </c>
      <c r="AB8" s="180" t="s">
        <v>529</v>
      </c>
      <c r="AC8" s="180" t="s">
        <v>530</v>
      </c>
      <c r="AD8" s="180" t="s">
        <v>531</v>
      </c>
      <c r="AE8" s="180" t="s">
        <v>532</v>
      </c>
      <c r="AF8" s="180" t="s">
        <v>533</v>
      </c>
      <c r="AG8" s="180" t="s">
        <v>534</v>
      </c>
      <c r="AH8" s="180" t="s">
        <v>535</v>
      </c>
      <c r="AI8" s="180" t="s">
        <v>536</v>
      </c>
      <c r="AJ8" s="180" t="s">
        <v>537</v>
      </c>
      <c r="AK8" s="180" t="s">
        <v>538</v>
      </c>
      <c r="AL8" s="180" t="s">
        <v>539</v>
      </c>
      <c r="AM8" s="180" t="s">
        <v>422</v>
      </c>
      <c r="AN8" s="180" t="s">
        <v>423</v>
      </c>
      <c r="AO8" s="180" t="s">
        <v>424</v>
      </c>
      <c r="AP8" s="180" t="s">
        <v>425</v>
      </c>
      <c r="AQ8" s="180" t="s">
        <v>426</v>
      </c>
      <c r="AR8" s="180" t="s">
        <v>427</v>
      </c>
      <c r="AS8" s="180" t="s">
        <v>428</v>
      </c>
      <c r="AT8" s="180" t="s">
        <v>429</v>
      </c>
      <c r="AU8" s="180" t="s">
        <v>430</v>
      </c>
      <c r="AV8" s="180" t="s">
        <v>431</v>
      </c>
      <c r="AW8" s="180" t="s">
        <v>432</v>
      </c>
      <c r="AX8" s="180" t="s">
        <v>433</v>
      </c>
      <c r="AY8" s="180" t="s">
        <v>434</v>
      </c>
      <c r="AZ8" s="180" t="s">
        <v>435</v>
      </c>
      <c r="BA8" s="180" t="s">
        <v>436</v>
      </c>
      <c r="BB8" s="180" t="s">
        <v>437</v>
      </c>
      <c r="BC8" s="180" t="s">
        <v>438</v>
      </c>
      <c r="BD8" s="180" t="s">
        <v>439</v>
      </c>
      <c r="BE8" s="180" t="s">
        <v>440</v>
      </c>
      <c r="BF8" s="180" t="s">
        <v>441</v>
      </c>
      <c r="BG8" s="180" t="s">
        <v>442</v>
      </c>
      <c r="BH8" s="180" t="s">
        <v>443</v>
      </c>
      <c r="BI8" s="180" t="s">
        <v>444</v>
      </c>
      <c r="BJ8" s="180" t="s">
        <v>445</v>
      </c>
      <c r="BK8" s="180" t="s">
        <v>446</v>
      </c>
      <c r="BL8" s="180" t="s">
        <v>447</v>
      </c>
      <c r="BM8" s="180" t="s">
        <v>448</v>
      </c>
      <c r="BN8" s="180" t="s">
        <v>449</v>
      </c>
      <c r="BO8" s="180" t="s">
        <v>450</v>
      </c>
      <c r="BP8" s="180" t="s">
        <v>451</v>
      </c>
      <c r="BQ8" s="180" t="s">
        <v>452</v>
      </c>
      <c r="BR8" s="180" t="s">
        <v>453</v>
      </c>
      <c r="BS8" s="180" t="s">
        <v>454</v>
      </c>
      <c r="BT8" s="180" t="s">
        <v>455</v>
      </c>
      <c r="BU8" s="180" t="s">
        <v>456</v>
      </c>
      <c r="BV8" s="180" t="s">
        <v>457</v>
      </c>
      <c r="BW8" s="180" t="s">
        <v>458</v>
      </c>
      <c r="BX8" s="180" t="s">
        <v>459</v>
      </c>
      <c r="BY8" s="180" t="s">
        <v>460</v>
      </c>
      <c r="BZ8" s="180" t="s">
        <v>461</v>
      </c>
      <c r="CA8" s="180" t="s">
        <v>462</v>
      </c>
      <c r="CB8" s="180" t="s">
        <v>463</v>
      </c>
      <c r="CC8" s="180" t="s">
        <v>464</v>
      </c>
      <c r="CD8" s="180" t="s">
        <v>465</v>
      </c>
      <c r="CE8" s="180" t="s">
        <v>473</v>
      </c>
      <c r="CF8" s="180" t="s">
        <v>476</v>
      </c>
      <c r="CG8" s="180" t="s">
        <v>540</v>
      </c>
      <c r="CH8" s="180" t="s">
        <v>541</v>
      </c>
      <c r="CI8" s="180" t="s">
        <v>544</v>
      </c>
      <c r="CJ8" s="180" t="s">
        <v>545</v>
      </c>
      <c r="CK8" s="180" t="s">
        <v>546</v>
      </c>
      <c r="CL8" s="180" t="s">
        <v>547</v>
      </c>
      <c r="CM8" s="180" t="s">
        <v>550</v>
      </c>
      <c r="CN8" s="180" t="s">
        <v>597</v>
      </c>
      <c r="CO8" s="180" t="s">
        <v>598</v>
      </c>
      <c r="CP8" s="180" t="s">
        <v>599</v>
      </c>
      <c r="CQ8" s="180" t="s">
        <v>602</v>
      </c>
      <c r="CR8" s="180" t="s">
        <v>603</v>
      </c>
      <c r="CS8" s="180" t="s">
        <v>604</v>
      </c>
      <c r="CT8" s="180" t="s">
        <v>605</v>
      </c>
      <c r="CU8" s="180" t="s">
        <v>608</v>
      </c>
      <c r="CV8" s="180" t="s">
        <v>609</v>
      </c>
      <c r="CW8" s="180" t="s">
        <v>610</v>
      </c>
      <c r="CX8" s="180" t="s">
        <v>611</v>
      </c>
      <c r="CY8" s="180" t="s">
        <v>614</v>
      </c>
      <c r="CZ8" s="180" t="s">
        <v>615</v>
      </c>
      <c r="DA8" s="180" t="s">
        <v>616</v>
      </c>
      <c r="DB8" s="180" t="s">
        <v>618</v>
      </c>
    </row>
    <row r="9" spans="2:106" x14ac:dyDescent="0.3"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</row>
    <row r="10" spans="2:106" x14ac:dyDescent="0.3">
      <c r="B10" s="16" t="s">
        <v>61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27">
        <v>42638.1</v>
      </c>
      <c r="AN10" s="127">
        <v>43681.4</v>
      </c>
      <c r="AO10" s="127">
        <v>45040.3</v>
      </c>
      <c r="AP10" s="127">
        <v>45162.7</v>
      </c>
      <c r="AQ10" s="127">
        <v>45213.1</v>
      </c>
      <c r="AR10" s="127">
        <v>46555</v>
      </c>
      <c r="AS10" s="127">
        <v>48859.1</v>
      </c>
      <c r="AT10" s="127">
        <v>50548.4</v>
      </c>
      <c r="AU10" s="127">
        <v>51380.3</v>
      </c>
      <c r="AV10" s="127">
        <v>52464.800000000003</v>
      </c>
      <c r="AW10" s="127">
        <v>53147.7</v>
      </c>
      <c r="AX10" s="127">
        <v>55099</v>
      </c>
      <c r="AY10" s="127">
        <v>56450.200000000012</v>
      </c>
      <c r="AZ10" s="127">
        <v>57845.8</v>
      </c>
      <c r="BA10" s="127">
        <v>57990.7</v>
      </c>
      <c r="BB10" s="127">
        <v>59679.700000000004</v>
      </c>
      <c r="BC10" s="127">
        <v>62014.400000000001</v>
      </c>
      <c r="BD10" s="127">
        <v>63998.9</v>
      </c>
      <c r="BE10" s="127">
        <v>64736.799999999996</v>
      </c>
      <c r="BF10" s="127">
        <v>63423.8</v>
      </c>
      <c r="BG10" s="127">
        <v>65306.600000000006</v>
      </c>
      <c r="BH10" s="127">
        <v>69007.099999999991</v>
      </c>
      <c r="BI10" s="127">
        <v>69750.400000000009</v>
      </c>
      <c r="BJ10" s="127">
        <v>72571.3</v>
      </c>
      <c r="BK10" s="127">
        <v>74455.8</v>
      </c>
      <c r="BL10" s="127">
        <v>76078.8</v>
      </c>
      <c r="BM10" s="127">
        <v>76917.700000000012</v>
      </c>
      <c r="BN10" s="127">
        <v>77871.8</v>
      </c>
      <c r="BO10" s="127">
        <v>78029.344107100012</v>
      </c>
      <c r="BP10" s="127">
        <v>78169.134859070022</v>
      </c>
      <c r="BQ10" s="127">
        <v>77595.056462980021</v>
      </c>
      <c r="BR10" s="127">
        <v>78573.222740450015</v>
      </c>
      <c r="BS10" s="127">
        <v>77311.075094520027</v>
      </c>
      <c r="BT10" s="127">
        <v>75854.035031110019</v>
      </c>
      <c r="BU10" s="127">
        <v>75587.075832069997</v>
      </c>
      <c r="BV10" s="127">
        <v>73890.913851520003</v>
      </c>
      <c r="BW10" s="127">
        <v>74866.646623940003</v>
      </c>
      <c r="BX10" s="127">
        <v>75654.323990970006</v>
      </c>
      <c r="BY10" s="127">
        <v>75802.15697803002</v>
      </c>
      <c r="BZ10" s="127">
        <v>77317.138089550004</v>
      </c>
      <c r="CA10" s="127">
        <v>77610.540604260008</v>
      </c>
      <c r="CB10" s="127">
        <v>80091.399506190006</v>
      </c>
      <c r="CC10" s="127">
        <v>81544.860778179995</v>
      </c>
      <c r="CD10" s="127">
        <v>81901.245650540019</v>
      </c>
      <c r="CE10" s="127">
        <v>80706.681683410003</v>
      </c>
      <c r="CF10" s="127">
        <v>83241.640834849997</v>
      </c>
      <c r="CG10" s="127">
        <v>85503.812309690009</v>
      </c>
      <c r="CH10" s="127">
        <v>84535.701401840008</v>
      </c>
      <c r="CI10" s="127">
        <v>84819.947694429997</v>
      </c>
      <c r="CJ10" s="127">
        <v>85341.400848900012</v>
      </c>
      <c r="CK10" s="127">
        <v>89148.082888019999</v>
      </c>
      <c r="CL10" s="127">
        <v>91296.459896910004</v>
      </c>
      <c r="CM10" s="127">
        <v>94219.562477279993</v>
      </c>
      <c r="CN10" s="127">
        <v>96308.79208816</v>
      </c>
      <c r="CO10" s="127">
        <v>94651.260479730001</v>
      </c>
      <c r="CP10" s="127">
        <v>97095.754450349996</v>
      </c>
      <c r="CQ10" s="127">
        <v>101682.56917238999</v>
      </c>
      <c r="CR10" s="127">
        <v>102316.73001677</v>
      </c>
      <c r="CS10" s="127">
        <v>100180.77252928</v>
      </c>
      <c r="CT10" s="127">
        <v>105311.75489500799</v>
      </c>
      <c r="CU10" s="127">
        <v>106001.310655368</v>
      </c>
      <c r="CV10" s="127">
        <v>107110.33607470601</v>
      </c>
      <c r="CW10" s="127">
        <v>108858.84816086599</v>
      </c>
      <c r="CX10" s="127">
        <v>113868.82678463501</v>
      </c>
      <c r="CY10" s="127">
        <v>117634.05245654535</v>
      </c>
      <c r="CZ10" s="127">
        <v>118522.46789527535</v>
      </c>
      <c r="DA10" s="127">
        <v>120670.42590049536</v>
      </c>
      <c r="DB10" s="127">
        <v>120708.56366453036</v>
      </c>
    </row>
    <row r="11" spans="2:106" x14ac:dyDescent="0.3">
      <c r="B11" s="17" t="s">
        <v>62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28">
        <v>2548.1</v>
      </c>
      <c r="AN11" s="128">
        <v>2403</v>
      </c>
      <c r="AO11" s="128">
        <v>2492.9</v>
      </c>
      <c r="AP11" s="128">
        <v>5503.7</v>
      </c>
      <c r="AQ11" s="128">
        <v>5569.5</v>
      </c>
      <c r="AR11" s="128">
        <v>5605.4</v>
      </c>
      <c r="AS11" s="128">
        <v>5388.3</v>
      </c>
      <c r="AT11" s="128">
        <v>5646.2</v>
      </c>
      <c r="AU11" s="128">
        <v>6122.2</v>
      </c>
      <c r="AV11" s="128">
        <v>6378.2</v>
      </c>
      <c r="AW11" s="128">
        <v>6735</v>
      </c>
      <c r="AX11" s="128">
        <v>6846.1</v>
      </c>
      <c r="AY11" s="128">
        <v>7361.1</v>
      </c>
      <c r="AZ11" s="128">
        <v>7376.5</v>
      </c>
      <c r="BA11" s="128">
        <v>7476.5999999999985</v>
      </c>
      <c r="BB11" s="128">
        <v>6961.7999999999993</v>
      </c>
      <c r="BC11" s="128">
        <v>6759.5999999999995</v>
      </c>
      <c r="BD11" s="128">
        <v>6766.9</v>
      </c>
      <c r="BE11" s="128">
        <v>6831.6999999999989</v>
      </c>
      <c r="BF11" s="128">
        <v>7524.4999999999991</v>
      </c>
      <c r="BG11" s="128">
        <v>8076.9999999999991</v>
      </c>
      <c r="BH11" s="128">
        <v>8322</v>
      </c>
      <c r="BI11" s="128">
        <v>8513</v>
      </c>
      <c r="BJ11" s="128">
        <v>8700.8999999999978</v>
      </c>
      <c r="BK11" s="128">
        <v>8959.4999999999982</v>
      </c>
      <c r="BL11" s="128">
        <v>9252.4999999999982</v>
      </c>
      <c r="BM11" s="128">
        <v>9498.7999999999993</v>
      </c>
      <c r="BN11" s="128">
        <v>10049.299999999999</v>
      </c>
      <c r="BO11" s="128">
        <v>10304.192304009997</v>
      </c>
      <c r="BP11" s="128">
        <v>10440.855977909998</v>
      </c>
      <c r="BQ11" s="128">
        <v>10640.33704255</v>
      </c>
      <c r="BR11" s="128">
        <v>10740.442586879997</v>
      </c>
      <c r="BS11" s="128">
        <v>10762.562906919999</v>
      </c>
      <c r="BT11" s="128">
        <v>10823.613266929999</v>
      </c>
      <c r="BU11" s="128">
        <v>10878.722438589997</v>
      </c>
      <c r="BV11" s="128">
        <v>10402.185880769997</v>
      </c>
      <c r="BW11" s="128">
        <v>10481.679500899998</v>
      </c>
      <c r="BX11" s="128">
        <v>10865.274833269999</v>
      </c>
      <c r="BY11" s="128">
        <v>10883.599910379999</v>
      </c>
      <c r="BZ11" s="128">
        <v>10843.482266589999</v>
      </c>
      <c r="CA11" s="128">
        <v>10911.73202555</v>
      </c>
      <c r="CB11" s="128">
        <v>11945.768833369999</v>
      </c>
      <c r="CC11" s="128">
        <v>11667.391766819999</v>
      </c>
      <c r="CD11" s="128">
        <v>11578.535542629999</v>
      </c>
      <c r="CE11" s="128">
        <v>9953.7980332799998</v>
      </c>
      <c r="CF11" s="128">
        <v>8617.8173395899994</v>
      </c>
      <c r="CG11" s="128">
        <v>9001.5744868799993</v>
      </c>
      <c r="CH11" s="128">
        <v>8538.0731487699995</v>
      </c>
      <c r="CI11" s="128">
        <v>8525.5369128099992</v>
      </c>
      <c r="CJ11" s="128">
        <v>8537.1846606899999</v>
      </c>
      <c r="CK11" s="128">
        <v>8365.9297989599982</v>
      </c>
      <c r="CL11" s="128">
        <v>8373.1698608799979</v>
      </c>
      <c r="CM11" s="128">
        <v>8006.3823164100004</v>
      </c>
      <c r="CN11" s="128">
        <v>7884.5917296099997</v>
      </c>
      <c r="CO11" s="128">
        <v>8003.5490414599999</v>
      </c>
      <c r="CP11" s="128">
        <v>8436.3927929300007</v>
      </c>
      <c r="CQ11" s="128">
        <v>8644.8213047999998</v>
      </c>
      <c r="CR11" s="128">
        <v>8856.8396927100002</v>
      </c>
      <c r="CS11" s="128">
        <v>9108.1439445899996</v>
      </c>
      <c r="CT11" s="128">
        <v>9901.5943779400004</v>
      </c>
      <c r="CU11" s="128">
        <v>9625.6549286999998</v>
      </c>
      <c r="CV11" s="128">
        <v>10113.626652630001</v>
      </c>
      <c r="CW11" s="128">
        <v>9963.6981386799998</v>
      </c>
      <c r="CX11" s="128">
        <v>9985.8906243599995</v>
      </c>
      <c r="CY11" s="128">
        <v>10361.798652499998</v>
      </c>
      <c r="CZ11" s="128">
        <v>8757.2655371799992</v>
      </c>
      <c r="DA11" s="128">
        <v>8945.4621255799993</v>
      </c>
      <c r="DB11" s="128">
        <v>9115.1034647699998</v>
      </c>
    </row>
    <row r="12" spans="2:106" x14ac:dyDescent="0.3">
      <c r="B12" s="18" t="s">
        <v>63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28">
        <v>0</v>
      </c>
      <c r="AN12" s="128">
        <v>0</v>
      </c>
      <c r="AO12" s="128">
        <v>0</v>
      </c>
      <c r="AP12" s="128">
        <v>3056.8</v>
      </c>
      <c r="AQ12" s="128">
        <v>3076.7</v>
      </c>
      <c r="AR12" s="128">
        <v>3255.9</v>
      </c>
      <c r="AS12" s="128">
        <v>3315.5</v>
      </c>
      <c r="AT12" s="128">
        <v>3373.5</v>
      </c>
      <c r="AU12" s="128">
        <v>3465.8</v>
      </c>
      <c r="AV12" s="128">
        <v>3480</v>
      </c>
      <c r="AW12" s="128">
        <v>3536.9</v>
      </c>
      <c r="AX12" s="128">
        <v>3549.2</v>
      </c>
      <c r="AY12" s="128">
        <v>3668.8999999999996</v>
      </c>
      <c r="AZ12" s="128">
        <v>3698.0999999999995</v>
      </c>
      <c r="BA12" s="128">
        <v>3794.8999999999992</v>
      </c>
      <c r="BB12" s="128">
        <v>3274.7999999999993</v>
      </c>
      <c r="BC12" s="128">
        <v>3027.2999999999993</v>
      </c>
      <c r="BD12" s="128">
        <v>3005.3999999999992</v>
      </c>
      <c r="BE12" s="128">
        <v>3032.6999999999989</v>
      </c>
      <c r="BF12" s="128">
        <v>3605.6999999999989</v>
      </c>
      <c r="BG12" s="128">
        <v>4046.1999999999989</v>
      </c>
      <c r="BH12" s="128">
        <v>4120.7999999999984</v>
      </c>
      <c r="BI12" s="128">
        <v>4199.3999999999987</v>
      </c>
      <c r="BJ12" s="128">
        <v>4256.3999999999978</v>
      </c>
      <c r="BK12" s="128">
        <v>4363.5999999999985</v>
      </c>
      <c r="BL12" s="128">
        <v>4527.699999999998</v>
      </c>
      <c r="BM12" s="128">
        <v>4637.4999999999982</v>
      </c>
      <c r="BN12" s="128">
        <v>5041.2999999999984</v>
      </c>
      <c r="BO12" s="128">
        <v>5121.4559040099984</v>
      </c>
      <c r="BP12" s="128">
        <v>5134.217577909998</v>
      </c>
      <c r="BQ12" s="128">
        <v>5204.6996425499992</v>
      </c>
      <c r="BR12" s="128">
        <v>5229.610686879998</v>
      </c>
      <c r="BS12" s="128">
        <v>5322.3327703999985</v>
      </c>
      <c r="BT12" s="128">
        <v>5420.3560135899988</v>
      </c>
      <c r="BU12" s="128">
        <v>5532.833057169998</v>
      </c>
      <c r="BV12" s="128">
        <v>5091.2308844599984</v>
      </c>
      <c r="BW12" s="128">
        <v>5087.0416255799983</v>
      </c>
      <c r="BX12" s="128">
        <v>5187.5365089199986</v>
      </c>
      <c r="BY12" s="128">
        <v>5268.9916498899984</v>
      </c>
      <c r="BZ12" s="128">
        <v>5271.5638070999985</v>
      </c>
      <c r="CA12" s="128">
        <v>5443.0312207899988</v>
      </c>
      <c r="CB12" s="128">
        <v>5562.1734605799993</v>
      </c>
      <c r="CC12" s="128">
        <v>5591.2072363999987</v>
      </c>
      <c r="CD12" s="128">
        <v>5713.7859683099987</v>
      </c>
      <c r="CE12" s="128">
        <v>5708.4226676699982</v>
      </c>
      <c r="CF12" s="128">
        <v>5665.592769689998</v>
      </c>
      <c r="CG12" s="128">
        <v>5999.9285632799983</v>
      </c>
      <c r="CH12" s="128">
        <v>5706.3983363999978</v>
      </c>
      <c r="CI12" s="128">
        <v>5730.6412088799989</v>
      </c>
      <c r="CJ12" s="128">
        <v>5764.8841823899984</v>
      </c>
      <c r="CK12" s="128">
        <v>5808.1777995999983</v>
      </c>
      <c r="CL12" s="128">
        <v>5838.8773972699973</v>
      </c>
      <c r="CM12" s="128">
        <v>5754.4707985699997</v>
      </c>
      <c r="CN12" s="128">
        <v>5738.0355553400004</v>
      </c>
      <c r="CO12" s="128">
        <v>5862.1724156600003</v>
      </c>
      <c r="CP12" s="128">
        <v>5822.0049025999997</v>
      </c>
      <c r="CQ12" s="128">
        <v>5968.1733694499999</v>
      </c>
      <c r="CR12" s="128">
        <v>6024.5409670099998</v>
      </c>
      <c r="CS12" s="128">
        <v>6146.7675207100001</v>
      </c>
      <c r="CT12" s="128">
        <v>6622.43347395</v>
      </c>
      <c r="CU12" s="128">
        <v>6721.5825021299997</v>
      </c>
      <c r="CV12" s="128">
        <v>6816.2528884599997</v>
      </c>
      <c r="CW12" s="128">
        <v>6868.2954872999999</v>
      </c>
      <c r="CX12" s="128">
        <v>7075.1711419100002</v>
      </c>
      <c r="CY12" s="128">
        <v>7250.4540850199983</v>
      </c>
      <c r="CZ12" s="128">
        <v>5830.6364444499986</v>
      </c>
      <c r="DA12" s="128">
        <v>5958.6713719599993</v>
      </c>
      <c r="DB12" s="128">
        <v>6170.978862859999</v>
      </c>
    </row>
    <row r="13" spans="2:106" x14ac:dyDescent="0.3">
      <c r="B13" s="19" t="s">
        <v>64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28">
        <v>0</v>
      </c>
      <c r="AN13" s="128">
        <v>0</v>
      </c>
      <c r="AO13" s="128">
        <v>0</v>
      </c>
      <c r="AP13" s="128">
        <v>3056.8</v>
      </c>
      <c r="AQ13" s="128">
        <v>3076.7</v>
      </c>
      <c r="AR13" s="128">
        <v>3255.9</v>
      </c>
      <c r="AS13" s="128">
        <v>3315.5</v>
      </c>
      <c r="AT13" s="128">
        <v>3373.5</v>
      </c>
      <c r="AU13" s="128">
        <v>3465.8</v>
      </c>
      <c r="AV13" s="128">
        <v>3480</v>
      </c>
      <c r="AW13" s="128">
        <v>3536.9</v>
      </c>
      <c r="AX13" s="128">
        <v>3549.2</v>
      </c>
      <c r="AY13" s="128">
        <v>3668.8999999999996</v>
      </c>
      <c r="AZ13" s="128">
        <v>3698.0999999999995</v>
      </c>
      <c r="BA13" s="128">
        <v>3794.8999999999992</v>
      </c>
      <c r="BB13" s="128">
        <v>3274.7999999999993</v>
      </c>
      <c r="BC13" s="128">
        <v>3027.2999999999993</v>
      </c>
      <c r="BD13" s="128">
        <v>3005.3999999999992</v>
      </c>
      <c r="BE13" s="128">
        <v>3032.6999999999989</v>
      </c>
      <c r="BF13" s="128">
        <v>3605.6999999999989</v>
      </c>
      <c r="BG13" s="128">
        <v>4046.1999999999989</v>
      </c>
      <c r="BH13" s="128">
        <v>4120.7999999999984</v>
      </c>
      <c r="BI13" s="128">
        <v>4199.3999999999987</v>
      </c>
      <c r="BJ13" s="128">
        <v>4256.3999999999978</v>
      </c>
      <c r="BK13" s="128">
        <v>4363.5999999999985</v>
      </c>
      <c r="BL13" s="128">
        <v>4527.699999999998</v>
      </c>
      <c r="BM13" s="128">
        <v>4637.4999999999982</v>
      </c>
      <c r="BN13" s="128">
        <v>5041.2999999999984</v>
      </c>
      <c r="BO13" s="128">
        <v>5121.4559040099984</v>
      </c>
      <c r="BP13" s="128">
        <v>5134.217577909998</v>
      </c>
      <c r="BQ13" s="128">
        <v>5204.6996425499992</v>
      </c>
      <c r="BR13" s="128">
        <v>5229.610686879998</v>
      </c>
      <c r="BS13" s="128">
        <v>5322.3327703999985</v>
      </c>
      <c r="BT13" s="128">
        <v>5420.3560135899988</v>
      </c>
      <c r="BU13" s="128">
        <v>5532.833057169998</v>
      </c>
      <c r="BV13" s="128">
        <v>5091.2308844599984</v>
      </c>
      <c r="BW13" s="128">
        <v>5087.0416255799983</v>
      </c>
      <c r="BX13" s="128">
        <v>5187.5365089199986</v>
      </c>
      <c r="BY13" s="128">
        <v>5268.9916498899984</v>
      </c>
      <c r="BZ13" s="128">
        <v>5271.5638070999985</v>
      </c>
      <c r="CA13" s="128">
        <v>5443.0312207899988</v>
      </c>
      <c r="CB13" s="128">
        <v>5562.1734605799993</v>
      </c>
      <c r="CC13" s="128">
        <v>5591.2072363999987</v>
      </c>
      <c r="CD13" s="128">
        <v>5713.7859683099987</v>
      </c>
      <c r="CE13" s="128">
        <v>5708.4226676699982</v>
      </c>
      <c r="CF13" s="128">
        <v>5665.592769689998</v>
      </c>
      <c r="CG13" s="128">
        <v>5999.9285632799983</v>
      </c>
      <c r="CH13" s="128">
        <v>5706.3983363999978</v>
      </c>
      <c r="CI13" s="128">
        <v>5730.6412088799989</v>
      </c>
      <c r="CJ13" s="128">
        <v>5764.8841823899984</v>
      </c>
      <c r="CK13" s="128">
        <v>5808.1777995999983</v>
      </c>
      <c r="CL13" s="128">
        <v>5838.8773972699973</v>
      </c>
      <c r="CM13" s="128">
        <v>5754.4707985699997</v>
      </c>
      <c r="CN13" s="128">
        <v>5738.0355553400004</v>
      </c>
      <c r="CO13" s="128">
        <v>5862.1724156600003</v>
      </c>
      <c r="CP13" s="128">
        <v>5822.0049025999997</v>
      </c>
      <c r="CQ13" s="128">
        <v>5968.1733694499999</v>
      </c>
      <c r="CR13" s="128">
        <v>6024.5409670099998</v>
      </c>
      <c r="CS13" s="128">
        <v>6146.7675207100001</v>
      </c>
      <c r="CT13" s="128">
        <v>6622.43347395</v>
      </c>
      <c r="CU13" s="128">
        <v>6721.5825021299997</v>
      </c>
      <c r="CV13" s="128">
        <v>6816.2528884599997</v>
      </c>
      <c r="CW13" s="128">
        <v>6868.2954872999999</v>
      </c>
      <c r="CX13" s="128">
        <v>7075.1711419100002</v>
      </c>
      <c r="CY13" s="128">
        <v>7250.4540850199983</v>
      </c>
      <c r="CZ13" s="128">
        <v>5830.6364444499986</v>
      </c>
      <c r="DA13" s="128">
        <v>5958.6713719599993</v>
      </c>
      <c r="DB13" s="128">
        <v>6170.978862859999</v>
      </c>
    </row>
    <row r="14" spans="2:106" x14ac:dyDescent="0.3">
      <c r="B14" s="19" t="s">
        <v>65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28">
        <v>0</v>
      </c>
      <c r="AN14" s="128">
        <v>0</v>
      </c>
      <c r="AO14" s="128">
        <v>0</v>
      </c>
      <c r="AP14" s="128">
        <v>0</v>
      </c>
      <c r="AQ14" s="128">
        <v>0</v>
      </c>
      <c r="AR14" s="128">
        <v>0</v>
      </c>
      <c r="AS14" s="128">
        <v>0</v>
      </c>
      <c r="AT14" s="128">
        <v>0</v>
      </c>
      <c r="AU14" s="128">
        <v>0</v>
      </c>
      <c r="AV14" s="128">
        <v>0</v>
      </c>
      <c r="AW14" s="128">
        <v>0</v>
      </c>
      <c r="AX14" s="128">
        <v>0</v>
      </c>
      <c r="AY14" s="128">
        <v>0</v>
      </c>
      <c r="AZ14" s="128">
        <v>0</v>
      </c>
      <c r="BA14" s="128">
        <v>0</v>
      </c>
      <c r="BB14" s="128">
        <v>0</v>
      </c>
      <c r="BC14" s="128">
        <v>0</v>
      </c>
      <c r="BD14" s="128">
        <v>0</v>
      </c>
      <c r="BE14" s="128">
        <v>0</v>
      </c>
      <c r="BF14" s="128">
        <v>0</v>
      </c>
      <c r="BG14" s="128">
        <v>0</v>
      </c>
      <c r="BH14" s="128">
        <v>0</v>
      </c>
      <c r="BI14" s="128">
        <v>0</v>
      </c>
      <c r="BJ14" s="128">
        <v>0</v>
      </c>
      <c r="BK14" s="128">
        <v>0</v>
      </c>
      <c r="BL14" s="128">
        <v>0</v>
      </c>
      <c r="BM14" s="128">
        <v>0</v>
      </c>
      <c r="BN14" s="128">
        <v>0</v>
      </c>
      <c r="BO14" s="128">
        <v>0</v>
      </c>
      <c r="BP14" s="128">
        <v>0</v>
      </c>
      <c r="BQ14" s="128">
        <v>0</v>
      </c>
      <c r="BR14" s="128">
        <v>0</v>
      </c>
      <c r="BS14" s="128">
        <v>0</v>
      </c>
      <c r="BT14" s="128">
        <v>0</v>
      </c>
      <c r="BU14" s="128">
        <v>0</v>
      </c>
      <c r="BV14" s="128">
        <v>0</v>
      </c>
      <c r="BW14" s="128">
        <v>0</v>
      </c>
      <c r="BX14" s="128">
        <v>0</v>
      </c>
      <c r="BY14" s="128">
        <v>0</v>
      </c>
      <c r="BZ14" s="128">
        <v>0</v>
      </c>
      <c r="CA14" s="128">
        <v>0</v>
      </c>
      <c r="CB14" s="128">
        <v>0</v>
      </c>
      <c r="CC14" s="128">
        <v>0</v>
      </c>
      <c r="CD14" s="128">
        <v>0</v>
      </c>
      <c r="CE14" s="128">
        <v>0</v>
      </c>
      <c r="CF14" s="128">
        <v>0</v>
      </c>
      <c r="CG14" s="128">
        <v>0</v>
      </c>
      <c r="CH14" s="128">
        <v>0</v>
      </c>
      <c r="CI14" s="128">
        <v>0</v>
      </c>
      <c r="CJ14" s="128">
        <v>0</v>
      </c>
      <c r="CK14" s="128">
        <v>0</v>
      </c>
      <c r="CL14" s="128">
        <v>0</v>
      </c>
      <c r="CM14" s="128">
        <v>0</v>
      </c>
      <c r="CN14" s="128">
        <v>0</v>
      </c>
      <c r="CO14" s="128">
        <v>0</v>
      </c>
      <c r="CP14" s="128">
        <v>0</v>
      </c>
      <c r="CQ14" s="128">
        <v>0</v>
      </c>
      <c r="CR14" s="128">
        <v>0</v>
      </c>
      <c r="CS14" s="128">
        <v>0</v>
      </c>
      <c r="CT14" s="128">
        <v>0</v>
      </c>
      <c r="CU14" s="128">
        <v>0</v>
      </c>
      <c r="CV14" s="128">
        <v>0</v>
      </c>
      <c r="CW14" s="128">
        <v>0</v>
      </c>
      <c r="CX14" s="128">
        <v>0</v>
      </c>
      <c r="CY14" s="128">
        <v>0</v>
      </c>
      <c r="CZ14" s="128">
        <v>0</v>
      </c>
      <c r="DA14" s="128">
        <v>0</v>
      </c>
      <c r="DB14" s="128">
        <v>0</v>
      </c>
    </row>
    <row r="15" spans="2:106" x14ac:dyDescent="0.3">
      <c r="B15" s="19" t="s">
        <v>66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28">
        <v>0</v>
      </c>
      <c r="AN15" s="128">
        <v>0</v>
      </c>
      <c r="AO15" s="128">
        <v>0</v>
      </c>
      <c r="AP15" s="128">
        <v>0</v>
      </c>
      <c r="AQ15" s="128">
        <v>0</v>
      </c>
      <c r="AR15" s="128">
        <v>0</v>
      </c>
      <c r="AS15" s="128">
        <v>0</v>
      </c>
      <c r="AT15" s="128">
        <v>0</v>
      </c>
      <c r="AU15" s="128">
        <v>0</v>
      </c>
      <c r="AV15" s="128">
        <v>0</v>
      </c>
      <c r="AW15" s="128">
        <v>0</v>
      </c>
      <c r="AX15" s="128">
        <v>0</v>
      </c>
      <c r="AY15" s="128">
        <v>0</v>
      </c>
      <c r="AZ15" s="128">
        <v>0</v>
      </c>
      <c r="BA15" s="128">
        <v>0</v>
      </c>
      <c r="BB15" s="128">
        <v>0</v>
      </c>
      <c r="BC15" s="128">
        <v>0</v>
      </c>
      <c r="BD15" s="128">
        <v>0</v>
      </c>
      <c r="BE15" s="128">
        <v>0</v>
      </c>
      <c r="BF15" s="128">
        <v>0</v>
      </c>
      <c r="BG15" s="128">
        <v>0</v>
      </c>
      <c r="BH15" s="128">
        <v>0</v>
      </c>
      <c r="BI15" s="128">
        <v>0</v>
      </c>
      <c r="BJ15" s="128">
        <v>0</v>
      </c>
      <c r="BK15" s="128">
        <v>0</v>
      </c>
      <c r="BL15" s="128">
        <v>0</v>
      </c>
      <c r="BM15" s="128">
        <v>0</v>
      </c>
      <c r="BN15" s="128">
        <v>0</v>
      </c>
      <c r="BO15" s="128">
        <v>0</v>
      </c>
      <c r="BP15" s="128">
        <v>0</v>
      </c>
      <c r="BQ15" s="128">
        <v>0</v>
      </c>
      <c r="BR15" s="128">
        <v>0</v>
      </c>
      <c r="BS15" s="128">
        <v>0</v>
      </c>
      <c r="BT15" s="128">
        <v>0</v>
      </c>
      <c r="BU15" s="128">
        <v>0</v>
      </c>
      <c r="BV15" s="128">
        <v>0</v>
      </c>
      <c r="BW15" s="128">
        <v>0</v>
      </c>
      <c r="BX15" s="128">
        <v>0</v>
      </c>
      <c r="BY15" s="128">
        <v>0</v>
      </c>
      <c r="BZ15" s="128">
        <v>0</v>
      </c>
      <c r="CA15" s="128">
        <v>0</v>
      </c>
      <c r="CB15" s="128">
        <v>0</v>
      </c>
      <c r="CC15" s="128">
        <v>0</v>
      </c>
      <c r="CD15" s="128">
        <v>0</v>
      </c>
      <c r="CE15" s="128">
        <v>0</v>
      </c>
      <c r="CF15" s="128">
        <v>0</v>
      </c>
      <c r="CG15" s="128">
        <v>0</v>
      </c>
      <c r="CH15" s="128">
        <v>0</v>
      </c>
      <c r="CI15" s="128">
        <v>0</v>
      </c>
      <c r="CJ15" s="128">
        <v>0</v>
      </c>
      <c r="CK15" s="128">
        <v>0</v>
      </c>
      <c r="CL15" s="128">
        <v>0</v>
      </c>
      <c r="CM15" s="128">
        <v>0</v>
      </c>
      <c r="CN15" s="128">
        <v>0</v>
      </c>
      <c r="CO15" s="128">
        <v>0</v>
      </c>
      <c r="CP15" s="128">
        <v>0</v>
      </c>
      <c r="CQ15" s="128">
        <v>0</v>
      </c>
      <c r="CR15" s="128">
        <v>0</v>
      </c>
      <c r="CS15" s="128">
        <v>0</v>
      </c>
      <c r="CT15" s="128">
        <v>0</v>
      </c>
      <c r="CU15" s="128">
        <v>0</v>
      </c>
      <c r="CV15" s="128">
        <v>0</v>
      </c>
      <c r="CW15" s="128">
        <v>0</v>
      </c>
      <c r="CX15" s="128">
        <v>0</v>
      </c>
      <c r="CY15" s="128">
        <v>0</v>
      </c>
      <c r="CZ15" s="128">
        <v>0</v>
      </c>
      <c r="DA15" s="128">
        <v>0</v>
      </c>
      <c r="DB15" s="128">
        <v>0</v>
      </c>
    </row>
    <row r="16" spans="2:106" x14ac:dyDescent="0.3">
      <c r="B16" s="18" t="s">
        <v>67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28">
        <v>2548.1</v>
      </c>
      <c r="AN16" s="128">
        <v>2403</v>
      </c>
      <c r="AO16" s="128">
        <v>2492.9</v>
      </c>
      <c r="AP16" s="128">
        <v>2446.9</v>
      </c>
      <c r="AQ16" s="128">
        <v>2492.8000000000002</v>
      </c>
      <c r="AR16" s="128">
        <v>2349.5</v>
      </c>
      <c r="AS16" s="128">
        <v>2072.8000000000002</v>
      </c>
      <c r="AT16" s="128">
        <v>2272.6999999999998</v>
      </c>
      <c r="AU16" s="128">
        <v>2656.4</v>
      </c>
      <c r="AV16" s="128">
        <v>2898.2</v>
      </c>
      <c r="AW16" s="128">
        <v>3198.1</v>
      </c>
      <c r="AX16" s="128">
        <v>3296.9</v>
      </c>
      <c r="AY16" s="128">
        <v>3692.2000000000007</v>
      </c>
      <c r="AZ16" s="128">
        <v>3678.4000000000005</v>
      </c>
      <c r="BA16" s="128">
        <v>3681.7</v>
      </c>
      <c r="BB16" s="128">
        <v>3687</v>
      </c>
      <c r="BC16" s="128">
        <v>3732.3</v>
      </c>
      <c r="BD16" s="128">
        <v>3761.5</v>
      </c>
      <c r="BE16" s="128">
        <v>3799.0000000000005</v>
      </c>
      <c r="BF16" s="128">
        <v>3918.8</v>
      </c>
      <c r="BG16" s="128">
        <v>4030.8</v>
      </c>
      <c r="BH16" s="128">
        <v>4201.2000000000007</v>
      </c>
      <c r="BI16" s="128">
        <v>4313.6000000000004</v>
      </c>
      <c r="BJ16" s="128">
        <v>4444.5</v>
      </c>
      <c r="BK16" s="128">
        <v>4595.8999999999996</v>
      </c>
      <c r="BL16" s="128">
        <v>4724.8</v>
      </c>
      <c r="BM16" s="128">
        <v>4861.3</v>
      </c>
      <c r="BN16" s="128">
        <v>5008</v>
      </c>
      <c r="BO16" s="128">
        <v>5182.7363999999998</v>
      </c>
      <c r="BP16" s="128">
        <v>5306.6383999999998</v>
      </c>
      <c r="BQ16" s="128">
        <v>5435.6373999999996</v>
      </c>
      <c r="BR16" s="128">
        <v>5510.8318999999992</v>
      </c>
      <c r="BS16" s="128">
        <v>5440.2301365200001</v>
      </c>
      <c r="BT16" s="128">
        <v>5403.2572533399998</v>
      </c>
      <c r="BU16" s="128">
        <v>5345.8893814200001</v>
      </c>
      <c r="BV16" s="128">
        <v>5310.9549963099998</v>
      </c>
      <c r="BW16" s="128">
        <v>5394.6378753200006</v>
      </c>
      <c r="BX16" s="128">
        <v>5677.7383243500008</v>
      </c>
      <c r="BY16" s="128">
        <v>5614.6082604900002</v>
      </c>
      <c r="BZ16" s="128">
        <v>5571.9184594900007</v>
      </c>
      <c r="CA16" s="128">
        <v>5468.7008047600011</v>
      </c>
      <c r="CB16" s="128">
        <v>6383.5953727900005</v>
      </c>
      <c r="CC16" s="128">
        <v>6076.1845304200006</v>
      </c>
      <c r="CD16" s="128">
        <v>5864.7495743200006</v>
      </c>
      <c r="CE16" s="128">
        <v>4245.3753656100007</v>
      </c>
      <c r="CF16" s="128">
        <v>2952.2245699000009</v>
      </c>
      <c r="CG16" s="128">
        <v>3001.645923600001</v>
      </c>
      <c r="CH16" s="128">
        <v>2831.6748123700008</v>
      </c>
      <c r="CI16" s="128">
        <v>2794.8957039300008</v>
      </c>
      <c r="CJ16" s="128">
        <v>2772.3004783000006</v>
      </c>
      <c r="CK16" s="128">
        <v>2557.7519993600008</v>
      </c>
      <c r="CL16" s="128">
        <v>2534.2924636100006</v>
      </c>
      <c r="CM16" s="128">
        <v>2251.9115178400002</v>
      </c>
      <c r="CN16" s="128">
        <v>2146.5561742700002</v>
      </c>
      <c r="CO16" s="128">
        <v>2141.3766258000001</v>
      </c>
      <c r="CP16" s="128">
        <v>2614.3878903300001</v>
      </c>
      <c r="CQ16" s="128">
        <v>2676.6479353499999</v>
      </c>
      <c r="CR16" s="128">
        <v>2832.2987257</v>
      </c>
      <c r="CS16" s="128">
        <v>2961.3764238799999</v>
      </c>
      <c r="CT16" s="128">
        <v>3279.16090399</v>
      </c>
      <c r="CU16" s="128">
        <v>2904.0724265700001</v>
      </c>
      <c r="CV16" s="128">
        <v>3297.37376417</v>
      </c>
      <c r="CW16" s="128">
        <v>3095.40265138</v>
      </c>
      <c r="CX16" s="128">
        <v>2910.7194824500002</v>
      </c>
      <c r="CY16" s="128">
        <v>3111.3445674800005</v>
      </c>
      <c r="CZ16" s="128">
        <v>2926.6290927300006</v>
      </c>
      <c r="DA16" s="128">
        <v>2986.79075362</v>
      </c>
      <c r="DB16" s="128">
        <v>2944.1246019099999</v>
      </c>
    </row>
    <row r="17" spans="2:106" x14ac:dyDescent="0.3">
      <c r="B17" s="20" t="s">
        <v>64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128">
        <v>0</v>
      </c>
      <c r="AN17" s="128">
        <v>0</v>
      </c>
      <c r="AO17" s="128">
        <v>0</v>
      </c>
      <c r="AP17" s="128">
        <v>0</v>
      </c>
      <c r="AQ17" s="128">
        <v>0</v>
      </c>
      <c r="AR17" s="128">
        <v>0</v>
      </c>
      <c r="AS17" s="128">
        <v>0</v>
      </c>
      <c r="AT17" s="128">
        <v>0</v>
      </c>
      <c r="AU17" s="128">
        <v>0</v>
      </c>
      <c r="AV17" s="128">
        <v>0</v>
      </c>
      <c r="AW17" s="128">
        <v>0</v>
      </c>
      <c r="AX17" s="128">
        <v>0</v>
      </c>
      <c r="AY17" s="128">
        <v>0</v>
      </c>
      <c r="AZ17" s="128">
        <v>0</v>
      </c>
      <c r="BA17" s="128">
        <v>0</v>
      </c>
      <c r="BB17" s="128">
        <v>0</v>
      </c>
      <c r="BC17" s="128">
        <v>0</v>
      </c>
      <c r="BD17" s="128">
        <v>0</v>
      </c>
      <c r="BE17" s="128">
        <v>0</v>
      </c>
      <c r="BF17" s="128">
        <v>0</v>
      </c>
      <c r="BG17" s="128">
        <v>0</v>
      </c>
      <c r="BH17" s="128">
        <v>0</v>
      </c>
      <c r="BI17" s="128">
        <v>0</v>
      </c>
      <c r="BJ17" s="128">
        <v>0</v>
      </c>
      <c r="BK17" s="128">
        <v>0</v>
      </c>
      <c r="BL17" s="128">
        <v>0</v>
      </c>
      <c r="BM17" s="128">
        <v>0</v>
      </c>
      <c r="BN17" s="128">
        <v>0</v>
      </c>
      <c r="BO17" s="128">
        <v>0</v>
      </c>
      <c r="BP17" s="128">
        <v>0</v>
      </c>
      <c r="BQ17" s="128">
        <v>0</v>
      </c>
      <c r="BR17" s="128">
        <v>0</v>
      </c>
      <c r="BS17" s="128">
        <v>0</v>
      </c>
      <c r="BT17" s="128">
        <v>0</v>
      </c>
      <c r="BU17" s="128">
        <v>0</v>
      </c>
      <c r="BV17" s="128">
        <v>0</v>
      </c>
      <c r="BW17" s="128">
        <v>0</v>
      </c>
      <c r="BX17" s="128">
        <v>0</v>
      </c>
      <c r="BY17" s="128">
        <v>0</v>
      </c>
      <c r="BZ17" s="128">
        <v>0</v>
      </c>
      <c r="CA17" s="128">
        <v>0</v>
      </c>
      <c r="CB17" s="128">
        <v>0</v>
      </c>
      <c r="CC17" s="128">
        <v>0</v>
      </c>
      <c r="CD17" s="128">
        <v>0</v>
      </c>
      <c r="CE17" s="128">
        <v>0</v>
      </c>
      <c r="CF17" s="128">
        <v>0</v>
      </c>
      <c r="CG17" s="128">
        <v>0</v>
      </c>
      <c r="CH17" s="128">
        <v>0</v>
      </c>
      <c r="CI17" s="128">
        <v>0</v>
      </c>
      <c r="CJ17" s="128">
        <v>0</v>
      </c>
      <c r="CK17" s="128">
        <v>0</v>
      </c>
      <c r="CL17" s="128">
        <v>0</v>
      </c>
      <c r="CM17" s="128">
        <v>0</v>
      </c>
      <c r="CN17" s="128">
        <v>0</v>
      </c>
      <c r="CO17" s="128">
        <v>0</v>
      </c>
      <c r="CP17" s="128">
        <v>0</v>
      </c>
      <c r="CQ17" s="128">
        <v>0</v>
      </c>
      <c r="CR17" s="128">
        <v>0</v>
      </c>
      <c r="CS17" s="128">
        <v>0</v>
      </c>
      <c r="CT17" s="128">
        <v>0</v>
      </c>
      <c r="CU17" s="128">
        <v>0</v>
      </c>
      <c r="CV17" s="128">
        <v>0</v>
      </c>
      <c r="CW17" s="128">
        <v>0</v>
      </c>
      <c r="CX17" s="128">
        <v>0</v>
      </c>
      <c r="CY17" s="128">
        <v>0</v>
      </c>
      <c r="CZ17" s="128">
        <v>0</v>
      </c>
      <c r="DA17" s="128">
        <v>0</v>
      </c>
      <c r="DB17" s="128">
        <v>0</v>
      </c>
    </row>
    <row r="18" spans="2:106" x14ac:dyDescent="0.3">
      <c r="B18" s="20" t="s">
        <v>65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128">
        <v>2548.1</v>
      </c>
      <c r="AN18" s="128">
        <v>2403</v>
      </c>
      <c r="AO18" s="128">
        <v>2492.9</v>
      </c>
      <c r="AP18" s="128">
        <v>2446.9</v>
      </c>
      <c r="AQ18" s="128">
        <v>2492.8000000000002</v>
      </c>
      <c r="AR18" s="128">
        <v>2349.5</v>
      </c>
      <c r="AS18" s="128">
        <v>2072.8000000000002</v>
      </c>
      <c r="AT18" s="128">
        <v>2272.6999999999998</v>
      </c>
      <c r="AU18" s="128">
        <v>2656.4</v>
      </c>
      <c r="AV18" s="128">
        <v>2898.2</v>
      </c>
      <c r="AW18" s="128">
        <v>3198.1</v>
      </c>
      <c r="AX18" s="128">
        <v>3296.9</v>
      </c>
      <c r="AY18" s="128">
        <v>3692.2000000000007</v>
      </c>
      <c r="AZ18" s="128">
        <v>3678.4000000000005</v>
      </c>
      <c r="BA18" s="128">
        <v>3681.7</v>
      </c>
      <c r="BB18" s="128">
        <v>3687</v>
      </c>
      <c r="BC18" s="128">
        <v>3732.3</v>
      </c>
      <c r="BD18" s="128">
        <v>3761.5</v>
      </c>
      <c r="BE18" s="128">
        <v>3799.0000000000005</v>
      </c>
      <c r="BF18" s="128">
        <v>3918.8</v>
      </c>
      <c r="BG18" s="128">
        <v>4030.8</v>
      </c>
      <c r="BH18" s="128">
        <v>4201.2000000000007</v>
      </c>
      <c r="BI18" s="128">
        <v>4313.6000000000004</v>
      </c>
      <c r="BJ18" s="128">
        <v>4444.5</v>
      </c>
      <c r="BK18" s="128">
        <v>4595.8999999999996</v>
      </c>
      <c r="BL18" s="128">
        <v>4724.8</v>
      </c>
      <c r="BM18" s="128">
        <v>4861.3</v>
      </c>
      <c r="BN18" s="128">
        <v>5008</v>
      </c>
      <c r="BO18" s="128">
        <v>5182.7363999999998</v>
      </c>
      <c r="BP18" s="128">
        <v>5306.6383999999998</v>
      </c>
      <c r="BQ18" s="128">
        <v>5435.6373999999996</v>
      </c>
      <c r="BR18" s="128">
        <v>5510.8318999999992</v>
      </c>
      <c r="BS18" s="128">
        <v>5440.2301365200001</v>
      </c>
      <c r="BT18" s="128">
        <v>5403.2572533399998</v>
      </c>
      <c r="BU18" s="128">
        <v>5345.8893814200001</v>
      </c>
      <c r="BV18" s="128">
        <v>5310.9549963099998</v>
      </c>
      <c r="BW18" s="128">
        <v>5394.6378753200006</v>
      </c>
      <c r="BX18" s="128">
        <v>5677.7383243500008</v>
      </c>
      <c r="BY18" s="128">
        <v>5614.6082604900002</v>
      </c>
      <c r="BZ18" s="128">
        <v>5571.9184594900007</v>
      </c>
      <c r="CA18" s="128">
        <v>5468.7008047600011</v>
      </c>
      <c r="CB18" s="128">
        <v>6383.5953727900005</v>
      </c>
      <c r="CC18" s="128">
        <v>6076.1845304200006</v>
      </c>
      <c r="CD18" s="128">
        <v>5864.7495743200006</v>
      </c>
      <c r="CE18" s="128">
        <v>4245.3753656100007</v>
      </c>
      <c r="CF18" s="128">
        <v>2952.2245699000009</v>
      </c>
      <c r="CG18" s="128">
        <v>3001.645923600001</v>
      </c>
      <c r="CH18" s="128">
        <v>2831.6748123700008</v>
      </c>
      <c r="CI18" s="128">
        <v>2794.8957039300008</v>
      </c>
      <c r="CJ18" s="128">
        <v>2772.3004783000006</v>
      </c>
      <c r="CK18" s="128">
        <v>2557.7519993600008</v>
      </c>
      <c r="CL18" s="128">
        <v>2534.2924636100006</v>
      </c>
      <c r="CM18" s="128">
        <v>2251.9115178400002</v>
      </c>
      <c r="CN18" s="128">
        <v>2146.5561742700002</v>
      </c>
      <c r="CO18" s="128">
        <v>2141.3766258000001</v>
      </c>
      <c r="CP18" s="128">
        <v>2614.3878903300001</v>
      </c>
      <c r="CQ18" s="128">
        <v>2676.6479353499999</v>
      </c>
      <c r="CR18" s="128">
        <v>2832.2987257</v>
      </c>
      <c r="CS18" s="128">
        <v>2961.3764238799999</v>
      </c>
      <c r="CT18" s="128">
        <v>3279.16090399</v>
      </c>
      <c r="CU18" s="128">
        <v>2904.0724265700001</v>
      </c>
      <c r="CV18" s="128">
        <v>3297.37376417</v>
      </c>
      <c r="CW18" s="128">
        <v>3095.40265138</v>
      </c>
      <c r="CX18" s="128">
        <v>2910.7194824500002</v>
      </c>
      <c r="CY18" s="128">
        <v>3111.3445674800005</v>
      </c>
      <c r="CZ18" s="128">
        <v>2926.6290927300006</v>
      </c>
      <c r="DA18" s="128">
        <v>2986.79075362</v>
      </c>
      <c r="DB18" s="128">
        <v>2944.1246019099999</v>
      </c>
    </row>
    <row r="19" spans="2:106" x14ac:dyDescent="0.3">
      <c r="B19" s="20" t="s">
        <v>66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128">
        <v>0</v>
      </c>
      <c r="AN19" s="128">
        <v>0</v>
      </c>
      <c r="AO19" s="128">
        <v>0</v>
      </c>
      <c r="AP19" s="128">
        <v>0</v>
      </c>
      <c r="AQ19" s="128">
        <v>0</v>
      </c>
      <c r="AR19" s="128">
        <v>0</v>
      </c>
      <c r="AS19" s="128">
        <v>0</v>
      </c>
      <c r="AT19" s="128">
        <v>0</v>
      </c>
      <c r="AU19" s="128">
        <v>0</v>
      </c>
      <c r="AV19" s="128">
        <v>0</v>
      </c>
      <c r="AW19" s="128">
        <v>0</v>
      </c>
      <c r="AX19" s="128">
        <v>0</v>
      </c>
      <c r="AY19" s="128">
        <v>0</v>
      </c>
      <c r="AZ19" s="128">
        <v>0</v>
      </c>
      <c r="BA19" s="128">
        <v>0</v>
      </c>
      <c r="BB19" s="128">
        <v>0</v>
      </c>
      <c r="BC19" s="128">
        <v>0</v>
      </c>
      <c r="BD19" s="128">
        <v>0</v>
      </c>
      <c r="BE19" s="128">
        <v>0</v>
      </c>
      <c r="BF19" s="128">
        <v>0</v>
      </c>
      <c r="BG19" s="128">
        <v>0</v>
      </c>
      <c r="BH19" s="128">
        <v>0</v>
      </c>
      <c r="BI19" s="128">
        <v>0</v>
      </c>
      <c r="BJ19" s="128">
        <v>0</v>
      </c>
      <c r="BK19" s="128">
        <v>0</v>
      </c>
      <c r="BL19" s="128">
        <v>0</v>
      </c>
      <c r="BM19" s="128">
        <v>0</v>
      </c>
      <c r="BN19" s="128">
        <v>0</v>
      </c>
      <c r="BO19" s="128">
        <v>0</v>
      </c>
      <c r="BP19" s="128">
        <v>0</v>
      </c>
      <c r="BQ19" s="128">
        <v>0</v>
      </c>
      <c r="BR19" s="128">
        <v>0</v>
      </c>
      <c r="BS19" s="128">
        <v>0</v>
      </c>
      <c r="BT19" s="128">
        <v>0</v>
      </c>
      <c r="BU19" s="128">
        <v>0</v>
      </c>
      <c r="BV19" s="128">
        <v>0</v>
      </c>
      <c r="BW19" s="128">
        <v>0</v>
      </c>
      <c r="BX19" s="128">
        <v>0</v>
      </c>
      <c r="BY19" s="128">
        <v>0</v>
      </c>
      <c r="BZ19" s="128">
        <v>0</v>
      </c>
      <c r="CA19" s="128">
        <v>0</v>
      </c>
      <c r="CB19" s="128">
        <v>0</v>
      </c>
      <c r="CC19" s="128">
        <v>0</v>
      </c>
      <c r="CD19" s="128">
        <v>0</v>
      </c>
      <c r="CE19" s="128">
        <v>0</v>
      </c>
      <c r="CF19" s="128">
        <v>0</v>
      </c>
      <c r="CG19" s="128">
        <v>0</v>
      </c>
      <c r="CH19" s="128">
        <v>0</v>
      </c>
      <c r="CI19" s="128">
        <v>0</v>
      </c>
      <c r="CJ19" s="128">
        <v>0</v>
      </c>
      <c r="CK19" s="128">
        <v>0</v>
      </c>
      <c r="CL19" s="128">
        <v>0</v>
      </c>
      <c r="CM19" s="128">
        <v>0</v>
      </c>
      <c r="CN19" s="128">
        <v>0</v>
      </c>
      <c r="CO19" s="128">
        <v>0</v>
      </c>
      <c r="CP19" s="128">
        <v>0</v>
      </c>
      <c r="CQ19" s="128">
        <v>0</v>
      </c>
      <c r="CR19" s="128">
        <v>0</v>
      </c>
      <c r="CS19" s="128">
        <v>0</v>
      </c>
      <c r="CT19" s="128">
        <v>0</v>
      </c>
      <c r="CU19" s="128">
        <v>0</v>
      </c>
      <c r="CV19" s="128">
        <v>0</v>
      </c>
      <c r="CW19" s="128">
        <v>0</v>
      </c>
      <c r="CX19" s="128">
        <v>0</v>
      </c>
      <c r="CY19" s="128">
        <v>0</v>
      </c>
      <c r="CZ19" s="128">
        <v>0</v>
      </c>
      <c r="DA19" s="128">
        <v>0</v>
      </c>
      <c r="DB19" s="128">
        <v>0</v>
      </c>
    </row>
    <row r="20" spans="2:106" x14ac:dyDescent="0.3">
      <c r="B20" s="17" t="s">
        <v>68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28">
        <v>8003.7</v>
      </c>
      <c r="AN20" s="128">
        <v>8631.1</v>
      </c>
      <c r="AO20" s="128">
        <v>8626.4</v>
      </c>
      <c r="AP20" s="128">
        <v>5940.4</v>
      </c>
      <c r="AQ20" s="128">
        <v>6836.6</v>
      </c>
      <c r="AR20" s="128">
        <v>6920</v>
      </c>
      <c r="AS20" s="128">
        <v>7359.6</v>
      </c>
      <c r="AT20" s="128">
        <v>7071.1</v>
      </c>
      <c r="AU20" s="128">
        <v>7424.9</v>
      </c>
      <c r="AV20" s="128">
        <v>7265.9</v>
      </c>
      <c r="AW20" s="128">
        <v>7666.4</v>
      </c>
      <c r="AX20" s="128">
        <v>7558</v>
      </c>
      <c r="AY20" s="128">
        <v>7747.4</v>
      </c>
      <c r="AZ20" s="128">
        <v>7914.5999999999995</v>
      </c>
      <c r="BA20" s="128">
        <v>7434.7</v>
      </c>
      <c r="BB20" s="128">
        <v>8595.5</v>
      </c>
      <c r="BC20" s="128">
        <v>9011.4999999999982</v>
      </c>
      <c r="BD20" s="128">
        <v>9539.1</v>
      </c>
      <c r="BE20" s="128">
        <v>9429.1999999999989</v>
      </c>
      <c r="BF20" s="128">
        <v>9401.9</v>
      </c>
      <c r="BG20" s="128">
        <v>9745.9</v>
      </c>
      <c r="BH20" s="128">
        <v>10041.699999999999</v>
      </c>
      <c r="BI20" s="128">
        <v>10340.299999999999</v>
      </c>
      <c r="BJ20" s="128">
        <v>10461.299999999999</v>
      </c>
      <c r="BK20" s="128">
        <v>11284.4</v>
      </c>
      <c r="BL20" s="128">
        <v>11933</v>
      </c>
      <c r="BM20" s="128">
        <v>12308.3</v>
      </c>
      <c r="BN20" s="128">
        <v>11847.599999999999</v>
      </c>
      <c r="BO20" s="128">
        <v>11825.004140109999</v>
      </c>
      <c r="BP20" s="128">
        <v>11679.51772519</v>
      </c>
      <c r="BQ20" s="128">
        <v>11986.1150385</v>
      </c>
      <c r="BR20" s="128">
        <v>12002.671297479999</v>
      </c>
      <c r="BS20" s="128">
        <v>12060.62049834</v>
      </c>
      <c r="BT20" s="128">
        <v>12429.855568750001</v>
      </c>
      <c r="BU20" s="128">
        <v>12535.381461489998</v>
      </c>
      <c r="BV20" s="128">
        <v>12271.063462579999</v>
      </c>
      <c r="BW20" s="128">
        <v>12526.31412795</v>
      </c>
      <c r="BX20" s="128">
        <v>12822.48239985</v>
      </c>
      <c r="BY20" s="128">
        <v>13241.883874569998</v>
      </c>
      <c r="BZ20" s="128">
        <v>13400.251570349999</v>
      </c>
      <c r="CA20" s="128">
        <v>13974.873518599999</v>
      </c>
      <c r="CB20" s="128">
        <v>13502.56326092</v>
      </c>
      <c r="CC20" s="128">
        <v>14542.185891819998</v>
      </c>
      <c r="CD20" s="128">
        <v>12864.91156192</v>
      </c>
      <c r="CE20" s="128">
        <v>12976.36158635</v>
      </c>
      <c r="CF20" s="128">
        <v>13370.951624360001</v>
      </c>
      <c r="CG20" s="128">
        <v>12966.476063900001</v>
      </c>
      <c r="CH20" s="128">
        <v>14181.992848690001</v>
      </c>
      <c r="CI20" s="128">
        <v>15403.86675453</v>
      </c>
      <c r="CJ20" s="128">
        <v>17087.94853808</v>
      </c>
      <c r="CK20" s="128">
        <v>19299.782630039997</v>
      </c>
      <c r="CL20" s="128">
        <v>20239.46217309</v>
      </c>
      <c r="CM20" s="128">
        <v>21017.374909679998</v>
      </c>
      <c r="CN20" s="128">
        <v>21454.690635800001</v>
      </c>
      <c r="CO20" s="128">
        <v>21237.720277830002</v>
      </c>
      <c r="CP20" s="128">
        <v>20239.63177688</v>
      </c>
      <c r="CQ20" s="128">
        <v>22158.26210018</v>
      </c>
      <c r="CR20" s="128">
        <v>24098.067627240001</v>
      </c>
      <c r="CS20" s="128">
        <v>23490.892563649999</v>
      </c>
      <c r="CT20" s="128">
        <v>23340.775440670001</v>
      </c>
      <c r="CU20" s="128">
        <v>25062.580518629999</v>
      </c>
      <c r="CV20" s="128">
        <v>26266.314103590001</v>
      </c>
      <c r="CW20" s="128">
        <v>26418.98142154</v>
      </c>
      <c r="CX20" s="128">
        <v>27037.129739079999</v>
      </c>
      <c r="CY20" s="128">
        <v>29571.117758880002</v>
      </c>
      <c r="CZ20" s="128">
        <v>30151.688881350001</v>
      </c>
      <c r="DA20" s="128">
        <v>32423.215469460003</v>
      </c>
      <c r="DB20" s="128">
        <v>32442.094727470001</v>
      </c>
    </row>
    <row r="21" spans="2:106" x14ac:dyDescent="0.3">
      <c r="B21" s="18" t="s">
        <v>63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28">
        <v>96.8</v>
      </c>
      <c r="AN21" s="128">
        <v>106.9</v>
      </c>
      <c r="AO21" s="128">
        <v>120.6</v>
      </c>
      <c r="AP21" s="128">
        <v>133.9</v>
      </c>
      <c r="AQ21" s="128">
        <v>150.30000000000001</v>
      </c>
      <c r="AR21" s="128">
        <v>165.9</v>
      </c>
      <c r="AS21" s="128">
        <v>182.3</v>
      </c>
      <c r="AT21" s="128">
        <v>200.3</v>
      </c>
      <c r="AU21" s="128">
        <v>217.9</v>
      </c>
      <c r="AV21" s="128">
        <v>230.3</v>
      </c>
      <c r="AW21" s="128">
        <v>245.1</v>
      </c>
      <c r="AX21" s="128">
        <v>255.8</v>
      </c>
      <c r="AY21" s="128">
        <v>280</v>
      </c>
      <c r="AZ21" s="128">
        <v>296.8</v>
      </c>
      <c r="BA21" s="128">
        <v>314.60000000000002</v>
      </c>
      <c r="BB21" s="128">
        <v>441.1</v>
      </c>
      <c r="BC21" s="128">
        <v>433.8</v>
      </c>
      <c r="BD21" s="128">
        <v>501.00000000000006</v>
      </c>
      <c r="BE21" s="128">
        <v>549</v>
      </c>
      <c r="BF21" s="128">
        <v>606.90000000000009</v>
      </c>
      <c r="BG21" s="128">
        <v>534.50000000000011</v>
      </c>
      <c r="BH21" s="128">
        <v>705.50000000000011</v>
      </c>
      <c r="BI21" s="128">
        <v>696.70000000000016</v>
      </c>
      <c r="BJ21" s="128">
        <v>619.50000000000023</v>
      </c>
      <c r="BK21" s="128">
        <v>734.4000000000002</v>
      </c>
      <c r="BL21" s="128">
        <v>740.50000000000023</v>
      </c>
      <c r="BM21" s="128">
        <v>747.50000000000034</v>
      </c>
      <c r="BN21" s="128">
        <v>880.90000000000032</v>
      </c>
      <c r="BO21" s="128">
        <v>1026.0176627600001</v>
      </c>
      <c r="BP21" s="128">
        <v>1029.1892395600003</v>
      </c>
      <c r="BQ21" s="128">
        <v>1039.6474466900004</v>
      </c>
      <c r="BR21" s="128">
        <v>1043.1076489400004</v>
      </c>
      <c r="BS21" s="128">
        <v>814.75072740000041</v>
      </c>
      <c r="BT21" s="128">
        <v>845.8191947400004</v>
      </c>
      <c r="BU21" s="128">
        <v>759.86486663000039</v>
      </c>
      <c r="BV21" s="128">
        <v>923.97843027000044</v>
      </c>
      <c r="BW21" s="128">
        <v>989.48281107000048</v>
      </c>
      <c r="BX21" s="128">
        <v>885.23553501000038</v>
      </c>
      <c r="BY21" s="128">
        <v>937.75406943000053</v>
      </c>
      <c r="BZ21" s="128">
        <v>919.96477949000052</v>
      </c>
      <c r="CA21" s="128">
        <v>921.0381960900005</v>
      </c>
      <c r="CB21" s="128">
        <v>811.91568865000045</v>
      </c>
      <c r="CC21" s="128">
        <v>918.99839696000049</v>
      </c>
      <c r="CD21" s="128">
        <v>898.3451002100004</v>
      </c>
      <c r="CE21" s="128">
        <v>818.31770297000037</v>
      </c>
      <c r="CF21" s="128">
        <v>713.18534425000041</v>
      </c>
      <c r="CG21" s="128">
        <v>816.90312145000041</v>
      </c>
      <c r="CH21" s="128">
        <v>938.89765275000047</v>
      </c>
      <c r="CI21" s="128">
        <v>1112.2480292700006</v>
      </c>
      <c r="CJ21" s="128">
        <v>1209.9310934400005</v>
      </c>
      <c r="CK21" s="128">
        <v>1266.1748566700005</v>
      </c>
      <c r="CL21" s="128">
        <v>1890.2072238700007</v>
      </c>
      <c r="CM21" s="128">
        <v>1480.38003435</v>
      </c>
      <c r="CN21" s="128">
        <v>1873.5073342400001</v>
      </c>
      <c r="CO21" s="128">
        <v>1792.2889365999999</v>
      </c>
      <c r="CP21" s="128">
        <v>2193.4487935699999</v>
      </c>
      <c r="CQ21" s="128">
        <v>3036.0597528799999</v>
      </c>
      <c r="CR21" s="128">
        <v>2646.93750886</v>
      </c>
      <c r="CS21" s="128">
        <v>2023.93572337</v>
      </c>
      <c r="CT21" s="128">
        <v>2082.1404628199998</v>
      </c>
      <c r="CU21" s="128">
        <v>1975.5940623500001</v>
      </c>
      <c r="CV21" s="128">
        <v>2349.5955998099998</v>
      </c>
      <c r="CW21" s="128">
        <v>2356.29181952</v>
      </c>
      <c r="CX21" s="128">
        <v>2297.8504028100001</v>
      </c>
      <c r="CY21" s="128">
        <v>2680.2598696600007</v>
      </c>
      <c r="CZ21" s="128">
        <v>2828.0975582200008</v>
      </c>
      <c r="DA21" s="128">
        <v>3445.9822016300009</v>
      </c>
      <c r="DB21" s="128">
        <v>3621.2606401800012</v>
      </c>
    </row>
    <row r="22" spans="2:106" x14ac:dyDescent="0.3">
      <c r="B22" s="19" t="s">
        <v>69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28">
        <v>0</v>
      </c>
      <c r="AN22" s="128">
        <v>0</v>
      </c>
      <c r="AO22" s="128">
        <v>0</v>
      </c>
      <c r="AP22" s="128">
        <v>0</v>
      </c>
      <c r="AQ22" s="128">
        <v>0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8">
        <v>0</v>
      </c>
      <c r="AY22" s="128">
        <v>0</v>
      </c>
      <c r="AZ22" s="128">
        <v>0</v>
      </c>
      <c r="BA22" s="128">
        <v>0</v>
      </c>
      <c r="BB22" s="128">
        <v>0</v>
      </c>
      <c r="BC22" s="128">
        <v>0</v>
      </c>
      <c r="BD22" s="128">
        <v>0</v>
      </c>
      <c r="BE22" s="128">
        <v>0</v>
      </c>
      <c r="BF22" s="128">
        <v>0</v>
      </c>
      <c r="BG22" s="128">
        <v>0</v>
      </c>
      <c r="BH22" s="128">
        <v>0</v>
      </c>
      <c r="BI22" s="128">
        <v>0</v>
      </c>
      <c r="BJ22" s="128">
        <v>0</v>
      </c>
      <c r="BK22" s="128">
        <v>0</v>
      </c>
      <c r="BL22" s="128">
        <v>0</v>
      </c>
      <c r="BM22" s="128">
        <v>0</v>
      </c>
      <c r="BN22" s="128">
        <v>0</v>
      </c>
      <c r="BO22" s="128">
        <v>0</v>
      </c>
      <c r="BP22" s="128">
        <v>0</v>
      </c>
      <c r="BQ22" s="128">
        <v>0</v>
      </c>
      <c r="BR22" s="128">
        <v>0</v>
      </c>
      <c r="BS22" s="128">
        <v>0</v>
      </c>
      <c r="BT22" s="128">
        <v>0</v>
      </c>
      <c r="BU22" s="128">
        <v>0</v>
      </c>
      <c r="BV22" s="128">
        <v>0</v>
      </c>
      <c r="BW22" s="128">
        <v>0</v>
      </c>
      <c r="BX22" s="128">
        <v>0</v>
      </c>
      <c r="BY22" s="128">
        <v>0</v>
      </c>
      <c r="BZ22" s="128">
        <v>0</v>
      </c>
      <c r="CA22" s="128">
        <v>0</v>
      </c>
      <c r="CB22" s="128">
        <v>0</v>
      </c>
      <c r="CC22" s="128">
        <v>0</v>
      </c>
      <c r="CD22" s="128">
        <v>0</v>
      </c>
      <c r="CE22" s="128">
        <v>0</v>
      </c>
      <c r="CF22" s="128">
        <v>0</v>
      </c>
      <c r="CG22" s="128">
        <v>0</v>
      </c>
      <c r="CH22" s="128">
        <v>0</v>
      </c>
      <c r="CI22" s="128">
        <v>0</v>
      </c>
      <c r="CJ22" s="128">
        <v>0</v>
      </c>
      <c r="CK22" s="128">
        <v>0</v>
      </c>
      <c r="CL22" s="128">
        <v>0</v>
      </c>
      <c r="CM22" s="128">
        <v>0</v>
      </c>
      <c r="CN22" s="128">
        <v>0</v>
      </c>
      <c r="CO22" s="128">
        <v>0</v>
      </c>
      <c r="CP22" s="128">
        <v>0</v>
      </c>
      <c r="CQ22" s="128">
        <v>0</v>
      </c>
      <c r="CR22" s="128">
        <v>0</v>
      </c>
      <c r="CS22" s="128">
        <v>0</v>
      </c>
      <c r="CT22" s="128">
        <v>0</v>
      </c>
      <c r="CU22" s="128">
        <v>0</v>
      </c>
      <c r="CV22" s="128">
        <v>0</v>
      </c>
      <c r="CW22" s="128">
        <v>0</v>
      </c>
      <c r="CX22" s="128">
        <v>0</v>
      </c>
      <c r="CY22" s="128">
        <v>0</v>
      </c>
      <c r="CZ22" s="128">
        <v>0</v>
      </c>
      <c r="DA22" s="128">
        <v>0</v>
      </c>
      <c r="DB22" s="128">
        <v>0</v>
      </c>
    </row>
    <row r="23" spans="2:106" x14ac:dyDescent="0.3">
      <c r="B23" s="19" t="s">
        <v>70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28">
        <v>0</v>
      </c>
      <c r="AN23" s="128">
        <v>0</v>
      </c>
      <c r="AO23" s="128">
        <v>0</v>
      </c>
      <c r="AP23" s="128">
        <v>0</v>
      </c>
      <c r="AQ23" s="128">
        <v>0</v>
      </c>
      <c r="AR23" s="128">
        <v>0</v>
      </c>
      <c r="AS23" s="128">
        <v>0</v>
      </c>
      <c r="AT23" s="128">
        <v>0</v>
      </c>
      <c r="AU23" s="128">
        <v>0</v>
      </c>
      <c r="AV23" s="128">
        <v>0</v>
      </c>
      <c r="AW23" s="128">
        <v>0</v>
      </c>
      <c r="AX23" s="128">
        <v>0</v>
      </c>
      <c r="AY23" s="128">
        <v>0</v>
      </c>
      <c r="AZ23" s="128">
        <v>0</v>
      </c>
      <c r="BA23" s="128">
        <v>0</v>
      </c>
      <c r="BB23" s="128">
        <v>0</v>
      </c>
      <c r="BC23" s="128">
        <v>0</v>
      </c>
      <c r="BD23" s="128">
        <v>0</v>
      </c>
      <c r="BE23" s="128">
        <v>0</v>
      </c>
      <c r="BF23" s="128">
        <v>0</v>
      </c>
      <c r="BG23" s="128">
        <v>0</v>
      </c>
      <c r="BH23" s="128">
        <v>0</v>
      </c>
      <c r="BI23" s="128">
        <v>0</v>
      </c>
      <c r="BJ23" s="128">
        <v>0</v>
      </c>
      <c r="BK23" s="128">
        <v>0</v>
      </c>
      <c r="BL23" s="128">
        <v>0</v>
      </c>
      <c r="BM23" s="128">
        <v>0</v>
      </c>
      <c r="BN23" s="128">
        <v>0</v>
      </c>
      <c r="BO23" s="128">
        <v>0</v>
      </c>
      <c r="BP23" s="128">
        <v>0</v>
      </c>
      <c r="BQ23" s="128">
        <v>0</v>
      </c>
      <c r="BR23" s="128">
        <v>0</v>
      </c>
      <c r="BS23" s="128">
        <v>0</v>
      </c>
      <c r="BT23" s="128">
        <v>0</v>
      </c>
      <c r="BU23" s="128">
        <v>0</v>
      </c>
      <c r="BV23" s="128">
        <v>0</v>
      </c>
      <c r="BW23" s="128">
        <v>0</v>
      </c>
      <c r="BX23" s="128">
        <v>0</v>
      </c>
      <c r="BY23" s="128">
        <v>0</v>
      </c>
      <c r="BZ23" s="128">
        <v>0</v>
      </c>
      <c r="CA23" s="128">
        <v>0</v>
      </c>
      <c r="CB23" s="128">
        <v>0</v>
      </c>
      <c r="CC23" s="128">
        <v>0</v>
      </c>
      <c r="CD23" s="128">
        <v>0</v>
      </c>
      <c r="CE23" s="128">
        <v>0</v>
      </c>
      <c r="CF23" s="128">
        <v>0</v>
      </c>
      <c r="CG23" s="128">
        <v>0</v>
      </c>
      <c r="CH23" s="128">
        <v>0</v>
      </c>
      <c r="CI23" s="128">
        <v>0</v>
      </c>
      <c r="CJ23" s="128">
        <v>0</v>
      </c>
      <c r="CK23" s="128">
        <v>0</v>
      </c>
      <c r="CL23" s="128">
        <v>0</v>
      </c>
      <c r="CM23" s="128">
        <v>0</v>
      </c>
      <c r="CN23" s="128">
        <v>0</v>
      </c>
      <c r="CO23" s="128">
        <v>0</v>
      </c>
      <c r="CP23" s="128">
        <v>0</v>
      </c>
      <c r="CQ23" s="128">
        <v>0</v>
      </c>
      <c r="CR23" s="128">
        <v>0</v>
      </c>
      <c r="CS23" s="128">
        <v>0</v>
      </c>
      <c r="CT23" s="128">
        <v>0</v>
      </c>
      <c r="CU23" s="128">
        <v>0</v>
      </c>
      <c r="CV23" s="128">
        <v>0</v>
      </c>
      <c r="CW23" s="128">
        <v>0</v>
      </c>
      <c r="CX23" s="128">
        <v>0</v>
      </c>
      <c r="CY23" s="128">
        <v>0</v>
      </c>
      <c r="CZ23" s="128">
        <v>0</v>
      </c>
      <c r="DA23" s="128">
        <v>0</v>
      </c>
      <c r="DB23" s="128">
        <v>0</v>
      </c>
    </row>
    <row r="24" spans="2:106" x14ac:dyDescent="0.3">
      <c r="B24" s="19" t="s">
        <v>71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28">
        <v>0</v>
      </c>
      <c r="AN24" s="128">
        <v>0</v>
      </c>
      <c r="AO24" s="128">
        <v>0</v>
      </c>
      <c r="AP24" s="128">
        <v>0</v>
      </c>
      <c r="AQ24" s="128">
        <v>0</v>
      </c>
      <c r="AR24" s="128">
        <v>0</v>
      </c>
      <c r="AS24" s="128">
        <v>0</v>
      </c>
      <c r="AT24" s="128">
        <v>0</v>
      </c>
      <c r="AU24" s="128">
        <v>0</v>
      </c>
      <c r="AV24" s="128">
        <v>0</v>
      </c>
      <c r="AW24" s="128">
        <v>0</v>
      </c>
      <c r="AX24" s="128">
        <v>0</v>
      </c>
      <c r="AY24" s="128">
        <v>0</v>
      </c>
      <c r="AZ24" s="128">
        <v>0</v>
      </c>
      <c r="BA24" s="128">
        <v>0</v>
      </c>
      <c r="BB24" s="128">
        <v>41.8</v>
      </c>
      <c r="BC24" s="128">
        <v>42.699999999999996</v>
      </c>
      <c r="BD24" s="128">
        <v>44.3</v>
      </c>
      <c r="BE24" s="128">
        <v>42.8</v>
      </c>
      <c r="BF24" s="128">
        <v>42.199999999999996</v>
      </c>
      <c r="BG24" s="128">
        <v>45.4</v>
      </c>
      <c r="BH24" s="128">
        <v>47.1</v>
      </c>
      <c r="BI24" s="128">
        <v>46.7</v>
      </c>
      <c r="BJ24" s="128">
        <v>46.5</v>
      </c>
      <c r="BK24" s="128">
        <v>47.5</v>
      </c>
      <c r="BL24" s="128">
        <v>54.3</v>
      </c>
      <c r="BM24" s="128">
        <v>56.9</v>
      </c>
      <c r="BN24" s="128">
        <v>56.199999999999996</v>
      </c>
      <c r="BO24" s="128">
        <v>192.51766275999998</v>
      </c>
      <c r="BP24" s="128">
        <v>194.93264115999997</v>
      </c>
      <c r="BQ24" s="128">
        <v>204.63424988999998</v>
      </c>
      <c r="BR24" s="128">
        <v>207.23185373999996</v>
      </c>
      <c r="BS24" s="128">
        <v>220.85201586999997</v>
      </c>
      <c r="BT24" s="128">
        <v>231.18208581999997</v>
      </c>
      <c r="BU24" s="128">
        <v>243.50427868999998</v>
      </c>
      <c r="BV24" s="128">
        <v>258.75458008999999</v>
      </c>
      <c r="BW24" s="128">
        <v>256.30006552000003</v>
      </c>
      <c r="BX24" s="128">
        <v>257.69584570000001</v>
      </c>
      <c r="BY24" s="128">
        <v>195.73545805000001</v>
      </c>
      <c r="BZ24" s="128">
        <v>170.71407105</v>
      </c>
      <c r="CA24" s="128">
        <v>191.49570181000001</v>
      </c>
      <c r="CB24" s="128">
        <v>197.99206607000002</v>
      </c>
      <c r="CC24" s="128">
        <v>198.07744275000002</v>
      </c>
      <c r="CD24" s="128">
        <v>215.85016951000003</v>
      </c>
      <c r="CE24" s="128">
        <v>169.79225725000003</v>
      </c>
      <c r="CF24" s="128">
        <v>202.30594178000004</v>
      </c>
      <c r="CG24" s="128">
        <v>221.86083267000004</v>
      </c>
      <c r="CH24" s="128">
        <v>257.66854889000001</v>
      </c>
      <c r="CI24" s="128">
        <v>290.75134989000003</v>
      </c>
      <c r="CJ24" s="128">
        <v>318.98056989000003</v>
      </c>
      <c r="CK24" s="128">
        <v>317.87105589000004</v>
      </c>
      <c r="CL24" s="128">
        <v>336.80462989000006</v>
      </c>
      <c r="CM24" s="128">
        <v>319.06917480999999</v>
      </c>
      <c r="CN24" s="128">
        <v>276.35444252000002</v>
      </c>
      <c r="CO24" s="128">
        <v>259.93336027999999</v>
      </c>
      <c r="CP24" s="128">
        <v>326.35514782000001</v>
      </c>
      <c r="CQ24" s="128">
        <v>356.46648377000002</v>
      </c>
      <c r="CR24" s="128">
        <v>378.15899063000001</v>
      </c>
      <c r="CS24" s="128">
        <v>243.11216687000001</v>
      </c>
      <c r="CT24" s="128">
        <v>271.91748160999998</v>
      </c>
      <c r="CU24" s="128">
        <v>301.85114878000002</v>
      </c>
      <c r="CV24" s="128">
        <v>311.35258372999999</v>
      </c>
      <c r="CW24" s="128">
        <v>353.50174780999998</v>
      </c>
      <c r="CX24" s="128">
        <v>344.24490075</v>
      </c>
      <c r="CY24" s="128">
        <v>391.37310615000007</v>
      </c>
      <c r="CZ24" s="128">
        <v>430.17360019000006</v>
      </c>
      <c r="DA24" s="128">
        <v>424.98339860000004</v>
      </c>
      <c r="DB24" s="128">
        <v>436.72714854000003</v>
      </c>
    </row>
    <row r="25" spans="2:106" x14ac:dyDescent="0.3">
      <c r="B25" s="19" t="s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28">
        <v>96.8</v>
      </c>
      <c r="AN25" s="128">
        <v>106.9</v>
      </c>
      <c r="AO25" s="128">
        <v>120.6</v>
      </c>
      <c r="AP25" s="128">
        <v>133.9</v>
      </c>
      <c r="AQ25" s="128">
        <v>150.30000000000001</v>
      </c>
      <c r="AR25" s="128">
        <v>165.9</v>
      </c>
      <c r="AS25" s="128">
        <v>182.3</v>
      </c>
      <c r="AT25" s="128">
        <v>200.3</v>
      </c>
      <c r="AU25" s="128">
        <v>217.9</v>
      </c>
      <c r="AV25" s="128">
        <v>230.3</v>
      </c>
      <c r="AW25" s="128">
        <v>245.1</v>
      </c>
      <c r="AX25" s="128">
        <v>255.8</v>
      </c>
      <c r="AY25" s="128">
        <v>280</v>
      </c>
      <c r="AZ25" s="128">
        <v>296.8</v>
      </c>
      <c r="BA25" s="128">
        <v>314.60000000000002</v>
      </c>
      <c r="BB25" s="128">
        <v>399.3</v>
      </c>
      <c r="BC25" s="128">
        <v>391.1</v>
      </c>
      <c r="BD25" s="128">
        <v>456.70000000000005</v>
      </c>
      <c r="BE25" s="128">
        <v>506.20000000000005</v>
      </c>
      <c r="BF25" s="128">
        <v>564.70000000000005</v>
      </c>
      <c r="BG25" s="128">
        <v>489.10000000000008</v>
      </c>
      <c r="BH25" s="128">
        <v>658.40000000000009</v>
      </c>
      <c r="BI25" s="128">
        <v>650.00000000000011</v>
      </c>
      <c r="BJ25" s="128">
        <v>573.00000000000023</v>
      </c>
      <c r="BK25" s="128">
        <v>686.9000000000002</v>
      </c>
      <c r="BL25" s="128">
        <v>686.20000000000027</v>
      </c>
      <c r="BM25" s="128">
        <v>690.60000000000036</v>
      </c>
      <c r="BN25" s="128">
        <v>824.70000000000027</v>
      </c>
      <c r="BO25" s="128">
        <v>833.50000000000023</v>
      </c>
      <c r="BP25" s="128">
        <v>834.25659840000037</v>
      </c>
      <c r="BQ25" s="128">
        <v>835.0131968000004</v>
      </c>
      <c r="BR25" s="128">
        <v>835.87579520000043</v>
      </c>
      <c r="BS25" s="128">
        <v>593.89871153000047</v>
      </c>
      <c r="BT25" s="128">
        <v>614.6371089200004</v>
      </c>
      <c r="BU25" s="128">
        <v>516.36058794000041</v>
      </c>
      <c r="BV25" s="128">
        <v>665.22385018000045</v>
      </c>
      <c r="BW25" s="128">
        <v>733.18274555000005</v>
      </c>
      <c r="BX25" s="128">
        <v>627.53968931000043</v>
      </c>
      <c r="BY25" s="128">
        <v>742.01861138000049</v>
      </c>
      <c r="BZ25" s="128">
        <v>749.25070844000049</v>
      </c>
      <c r="CA25" s="128">
        <v>729.54249428000048</v>
      </c>
      <c r="CB25" s="128">
        <v>613.92362258000048</v>
      </c>
      <c r="CC25" s="128">
        <v>720.92095421000045</v>
      </c>
      <c r="CD25" s="128">
        <v>682.4949307000004</v>
      </c>
      <c r="CE25" s="128">
        <v>648.52544572000033</v>
      </c>
      <c r="CF25" s="128">
        <v>510.87940247000034</v>
      </c>
      <c r="CG25" s="128">
        <v>595.04228878000038</v>
      </c>
      <c r="CH25" s="128">
        <v>681.22910386000046</v>
      </c>
      <c r="CI25" s="128">
        <v>821.4966793800005</v>
      </c>
      <c r="CJ25" s="128">
        <v>890.95052355000053</v>
      </c>
      <c r="CK25" s="128">
        <v>948.30380078000053</v>
      </c>
      <c r="CL25" s="128">
        <v>1553.4025939800006</v>
      </c>
      <c r="CM25" s="128">
        <v>1161.3108595399999</v>
      </c>
      <c r="CN25" s="128">
        <v>1597.1528917200001</v>
      </c>
      <c r="CO25" s="128">
        <v>1532.35557632</v>
      </c>
      <c r="CP25" s="128">
        <v>1867.09364575</v>
      </c>
      <c r="CQ25" s="128">
        <v>2679.5932691100002</v>
      </c>
      <c r="CR25" s="128">
        <v>2268.7785182299999</v>
      </c>
      <c r="CS25" s="128">
        <v>1780.8235565</v>
      </c>
      <c r="CT25" s="128">
        <v>1810.2229812099999</v>
      </c>
      <c r="CU25" s="128">
        <v>1673.7429135699999</v>
      </c>
      <c r="CV25" s="128">
        <v>2038.24301608</v>
      </c>
      <c r="CW25" s="128">
        <v>2002.7900717099999</v>
      </c>
      <c r="CX25" s="128">
        <v>1953.6055020599999</v>
      </c>
      <c r="CY25" s="128">
        <v>2288.8867635100005</v>
      </c>
      <c r="CZ25" s="128">
        <v>2397.9239580300009</v>
      </c>
      <c r="DA25" s="128">
        <v>3020.998803030001</v>
      </c>
      <c r="DB25" s="128">
        <v>3184.5334916400011</v>
      </c>
    </row>
    <row r="26" spans="2:106" x14ac:dyDescent="0.3">
      <c r="B26" s="21" t="s">
        <v>72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28">
        <v>0</v>
      </c>
      <c r="AN26" s="128">
        <v>0</v>
      </c>
      <c r="AO26" s="128">
        <v>0</v>
      </c>
      <c r="AP26" s="128">
        <v>0</v>
      </c>
      <c r="AQ26" s="128">
        <v>0</v>
      </c>
      <c r="AR26" s="128">
        <v>0</v>
      </c>
      <c r="AS26" s="128">
        <v>0</v>
      </c>
      <c r="AT26" s="128">
        <v>0</v>
      </c>
      <c r="AU26" s="128">
        <v>0</v>
      </c>
      <c r="AV26" s="128">
        <v>0</v>
      </c>
      <c r="AW26" s="128">
        <v>0</v>
      </c>
      <c r="AX26" s="128">
        <v>0</v>
      </c>
      <c r="AY26" s="128">
        <v>189.29999999999998</v>
      </c>
      <c r="AZ26" s="128">
        <v>204.79999999999998</v>
      </c>
      <c r="BA26" s="128">
        <v>220.29999999999998</v>
      </c>
      <c r="BB26" s="128">
        <v>301.2</v>
      </c>
      <c r="BC26" s="128">
        <v>290.3</v>
      </c>
      <c r="BD26" s="128">
        <v>353.1</v>
      </c>
      <c r="BE26" s="128">
        <v>399.70000000000005</v>
      </c>
      <c r="BF26" s="128">
        <v>455.20000000000005</v>
      </c>
      <c r="BG26" s="128">
        <v>473.30000000000007</v>
      </c>
      <c r="BH26" s="128">
        <v>642.60000000000014</v>
      </c>
      <c r="BI26" s="128">
        <v>634.20000000000016</v>
      </c>
      <c r="BJ26" s="128">
        <v>561.9000000000002</v>
      </c>
      <c r="BK26" s="128">
        <v>675.50000000000023</v>
      </c>
      <c r="BL26" s="128">
        <v>673.70000000000027</v>
      </c>
      <c r="BM26" s="128">
        <v>677.00000000000034</v>
      </c>
      <c r="BN26" s="128">
        <v>814.40000000000032</v>
      </c>
      <c r="BO26" s="128">
        <v>823.20000000000027</v>
      </c>
      <c r="BP26" s="128">
        <v>823.40000000000032</v>
      </c>
      <c r="BQ26" s="128">
        <v>823.60000000000036</v>
      </c>
      <c r="BR26" s="128">
        <v>823.80000000000041</v>
      </c>
      <c r="BS26" s="128">
        <v>580.12151633000042</v>
      </c>
      <c r="BT26" s="128">
        <v>599.15851372000043</v>
      </c>
      <c r="BU26" s="128">
        <v>493.94570974000044</v>
      </c>
      <c r="BV26" s="128">
        <v>640.90767198000049</v>
      </c>
      <c r="BW26" s="128">
        <v>711.85803825000005</v>
      </c>
      <c r="BX26" s="128">
        <v>606.02708881000046</v>
      </c>
      <c r="BY26" s="128">
        <v>720.29541758000005</v>
      </c>
      <c r="BZ26" s="128">
        <v>727.29281944000047</v>
      </c>
      <c r="CA26" s="128">
        <v>707.19910228000049</v>
      </c>
      <c r="CB26" s="128">
        <v>591.58001758000046</v>
      </c>
      <c r="CC26" s="128">
        <v>698.57734921000042</v>
      </c>
      <c r="CD26" s="128">
        <v>660.15132570000037</v>
      </c>
      <c r="CE26" s="128">
        <v>615.48667472000034</v>
      </c>
      <c r="CF26" s="128">
        <v>482.80333547000032</v>
      </c>
      <c r="CG26" s="128">
        <v>565.81557678000036</v>
      </c>
      <c r="CH26" s="128">
        <v>653.0166388600004</v>
      </c>
      <c r="CI26" s="128">
        <v>793.28421438000044</v>
      </c>
      <c r="CJ26" s="128">
        <v>862.73805855000046</v>
      </c>
      <c r="CK26" s="128">
        <v>920.10065778000046</v>
      </c>
      <c r="CL26" s="128">
        <v>1525.1801389800005</v>
      </c>
      <c r="CM26" s="128">
        <v>1141.1243415399999</v>
      </c>
      <c r="CN26" s="128">
        <v>1576.96672672</v>
      </c>
      <c r="CO26" s="128">
        <v>1512.1693273200001</v>
      </c>
      <c r="CP26" s="128">
        <v>1846.9073967500001</v>
      </c>
      <c r="CQ26" s="128">
        <v>2659.4070201099998</v>
      </c>
      <c r="CR26" s="128">
        <v>2248.59124423</v>
      </c>
      <c r="CS26" s="128">
        <v>1760.6362825000001</v>
      </c>
      <c r="CT26" s="128">
        <v>1783.2199182100001</v>
      </c>
      <c r="CU26" s="128">
        <v>1641.1688465699999</v>
      </c>
      <c r="CV26" s="128">
        <v>2005.6689490799999</v>
      </c>
      <c r="CW26" s="128">
        <v>1970.2160047100001</v>
      </c>
      <c r="CX26" s="128">
        <v>1920.68143506</v>
      </c>
      <c r="CY26" s="128">
        <v>2255.7695765100007</v>
      </c>
      <c r="CZ26" s="128">
        <v>2364.8282530300007</v>
      </c>
      <c r="DA26" s="128">
        <v>2987.9030980300008</v>
      </c>
      <c r="DB26" s="128">
        <v>3151.5868236400011</v>
      </c>
    </row>
    <row r="27" spans="2:106" x14ac:dyDescent="0.3">
      <c r="B27" s="18" t="s">
        <v>73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28">
        <v>7906.9</v>
      </c>
      <c r="AN27" s="128">
        <v>8524.2000000000007</v>
      </c>
      <c r="AO27" s="128">
        <v>8505.7999999999993</v>
      </c>
      <c r="AP27" s="128">
        <v>5806.5</v>
      </c>
      <c r="AQ27" s="128">
        <v>6686.3</v>
      </c>
      <c r="AR27" s="128">
        <v>6754.1</v>
      </c>
      <c r="AS27" s="128">
        <v>7177.3</v>
      </c>
      <c r="AT27" s="128">
        <v>6870.8</v>
      </c>
      <c r="AU27" s="128">
        <v>7207</v>
      </c>
      <c r="AV27" s="128">
        <v>7035.6</v>
      </c>
      <c r="AW27" s="128">
        <v>7421.3</v>
      </c>
      <c r="AX27" s="128">
        <v>7302.2</v>
      </c>
      <c r="AY27" s="128">
        <v>7467.4</v>
      </c>
      <c r="AZ27" s="128">
        <v>7617.7999999999993</v>
      </c>
      <c r="BA27" s="128">
        <v>7120.0999999999995</v>
      </c>
      <c r="BB27" s="128">
        <v>8154.4</v>
      </c>
      <c r="BC27" s="128">
        <v>8577.6999999999989</v>
      </c>
      <c r="BD27" s="128">
        <v>9038.1</v>
      </c>
      <c r="BE27" s="128">
        <v>8880.1999999999989</v>
      </c>
      <c r="BF27" s="128">
        <v>8795</v>
      </c>
      <c r="BG27" s="128">
        <v>9211.4</v>
      </c>
      <c r="BH27" s="128">
        <v>9336.1999999999989</v>
      </c>
      <c r="BI27" s="128">
        <v>9643.5999999999985</v>
      </c>
      <c r="BJ27" s="128">
        <v>9841.7999999999993</v>
      </c>
      <c r="BK27" s="128">
        <v>10550</v>
      </c>
      <c r="BL27" s="128">
        <v>11192.5</v>
      </c>
      <c r="BM27" s="128">
        <v>11560.8</v>
      </c>
      <c r="BN27" s="128">
        <v>10966.699999999999</v>
      </c>
      <c r="BO27" s="128">
        <v>10798.986477349999</v>
      </c>
      <c r="BP27" s="128">
        <v>10650.32848563</v>
      </c>
      <c r="BQ27" s="128">
        <v>10946.46759181</v>
      </c>
      <c r="BR27" s="128">
        <v>10959.563648539999</v>
      </c>
      <c r="BS27" s="128">
        <v>11245.86977094</v>
      </c>
      <c r="BT27" s="128">
        <v>11584.03637401</v>
      </c>
      <c r="BU27" s="128">
        <v>11775.516594859999</v>
      </c>
      <c r="BV27" s="128">
        <v>11347.085032309998</v>
      </c>
      <c r="BW27" s="128">
        <v>11536.831316879998</v>
      </c>
      <c r="BX27" s="128">
        <v>11937.246864839999</v>
      </c>
      <c r="BY27" s="128">
        <v>12304.129805139997</v>
      </c>
      <c r="BZ27" s="128">
        <v>12480.286790859998</v>
      </c>
      <c r="CA27" s="128">
        <v>13053.835322509998</v>
      </c>
      <c r="CB27" s="128">
        <v>12690.64757227</v>
      </c>
      <c r="CC27" s="128">
        <v>13623.187494859998</v>
      </c>
      <c r="CD27" s="128">
        <v>11966.566461709999</v>
      </c>
      <c r="CE27" s="128">
        <v>12158.04388338</v>
      </c>
      <c r="CF27" s="128">
        <v>12657.766280110001</v>
      </c>
      <c r="CG27" s="128">
        <v>12149.57294245</v>
      </c>
      <c r="CH27" s="128">
        <v>13243.095195940001</v>
      </c>
      <c r="CI27" s="128">
        <v>14291.618725259999</v>
      </c>
      <c r="CJ27" s="128">
        <v>15878.017444639998</v>
      </c>
      <c r="CK27" s="128">
        <v>18033.607773369997</v>
      </c>
      <c r="CL27" s="128">
        <v>18349.254949219998</v>
      </c>
      <c r="CM27" s="128">
        <v>19536.994875330001</v>
      </c>
      <c r="CN27" s="128">
        <v>19581.183301559999</v>
      </c>
      <c r="CO27" s="128">
        <v>19445.43134123</v>
      </c>
      <c r="CP27" s="128">
        <v>18046.182983309998</v>
      </c>
      <c r="CQ27" s="128">
        <v>19122.202347300001</v>
      </c>
      <c r="CR27" s="128">
        <v>21451.130118379999</v>
      </c>
      <c r="CS27" s="128">
        <v>21466.95684028</v>
      </c>
      <c r="CT27" s="128">
        <v>21258.634977850001</v>
      </c>
      <c r="CU27" s="128">
        <v>23086.986456279999</v>
      </c>
      <c r="CV27" s="128">
        <v>23916.718503780001</v>
      </c>
      <c r="CW27" s="128">
        <v>24062.68960202</v>
      </c>
      <c r="CX27" s="128">
        <v>24739.279336269999</v>
      </c>
      <c r="CY27" s="128">
        <v>26890.857889220002</v>
      </c>
      <c r="CZ27" s="128">
        <v>27323.59132313</v>
      </c>
      <c r="DA27" s="128">
        <v>28977.233267830001</v>
      </c>
      <c r="DB27" s="128">
        <v>28820.834087290001</v>
      </c>
    </row>
    <row r="28" spans="2:106" x14ac:dyDescent="0.3">
      <c r="B28" s="19" t="s">
        <v>69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28">
        <v>0</v>
      </c>
      <c r="AN28" s="128">
        <v>0</v>
      </c>
      <c r="AO28" s="128">
        <v>0</v>
      </c>
      <c r="AP28" s="128">
        <v>0</v>
      </c>
      <c r="AQ28" s="128">
        <v>0</v>
      </c>
      <c r="AR28" s="128">
        <v>0</v>
      </c>
      <c r="AS28" s="128">
        <v>0</v>
      </c>
      <c r="AT28" s="128">
        <v>0</v>
      </c>
      <c r="AU28" s="128">
        <v>0</v>
      </c>
      <c r="AV28" s="128">
        <v>0</v>
      </c>
      <c r="AW28" s="128">
        <v>0</v>
      </c>
      <c r="AX28" s="128">
        <v>0</v>
      </c>
      <c r="AY28" s="128">
        <v>0</v>
      </c>
      <c r="AZ28" s="128">
        <v>0</v>
      </c>
      <c r="BA28" s="128">
        <v>0</v>
      </c>
      <c r="BB28" s="128">
        <v>0</v>
      </c>
      <c r="BC28" s="128">
        <v>0</v>
      </c>
      <c r="BD28" s="128">
        <v>0</v>
      </c>
      <c r="BE28" s="128">
        <v>0</v>
      </c>
      <c r="BF28" s="128">
        <v>0</v>
      </c>
      <c r="BG28" s="128">
        <v>0</v>
      </c>
      <c r="BH28" s="128">
        <v>0</v>
      </c>
      <c r="BI28" s="128">
        <v>0</v>
      </c>
      <c r="BJ28" s="128">
        <v>0</v>
      </c>
      <c r="BK28" s="128">
        <v>0</v>
      </c>
      <c r="BL28" s="128">
        <v>0</v>
      </c>
      <c r="BM28" s="128">
        <v>0</v>
      </c>
      <c r="BN28" s="128">
        <v>0</v>
      </c>
      <c r="BO28" s="128">
        <v>0</v>
      </c>
      <c r="BP28" s="128">
        <v>0</v>
      </c>
      <c r="BQ28" s="128">
        <v>0</v>
      </c>
      <c r="BR28" s="128">
        <v>0</v>
      </c>
      <c r="BS28" s="128">
        <v>0</v>
      </c>
      <c r="BT28" s="128">
        <v>0</v>
      </c>
      <c r="BU28" s="128">
        <v>0</v>
      </c>
      <c r="BV28" s="128">
        <v>0</v>
      </c>
      <c r="BW28" s="128">
        <v>0</v>
      </c>
      <c r="BX28" s="128">
        <v>0</v>
      </c>
      <c r="BY28" s="128">
        <v>0</v>
      </c>
      <c r="BZ28" s="128">
        <v>0</v>
      </c>
      <c r="CA28" s="128">
        <v>0</v>
      </c>
      <c r="CB28" s="128">
        <v>0</v>
      </c>
      <c r="CC28" s="128">
        <v>0</v>
      </c>
      <c r="CD28" s="128">
        <v>0</v>
      </c>
      <c r="CE28" s="128">
        <v>0</v>
      </c>
      <c r="CF28" s="128">
        <v>0</v>
      </c>
      <c r="CG28" s="128">
        <v>0</v>
      </c>
      <c r="CH28" s="128">
        <v>0</v>
      </c>
      <c r="CI28" s="128">
        <v>0</v>
      </c>
      <c r="CJ28" s="128">
        <v>0</v>
      </c>
      <c r="CK28" s="128">
        <v>0</v>
      </c>
      <c r="CL28" s="128">
        <v>0</v>
      </c>
      <c r="CM28" s="128">
        <v>0</v>
      </c>
      <c r="CN28" s="128">
        <v>0</v>
      </c>
      <c r="CO28" s="128">
        <v>0</v>
      </c>
      <c r="CP28" s="128">
        <v>0</v>
      </c>
      <c r="CQ28" s="128">
        <v>0</v>
      </c>
      <c r="CR28" s="128">
        <v>0</v>
      </c>
      <c r="CS28" s="128">
        <v>0</v>
      </c>
      <c r="CT28" s="128">
        <v>0</v>
      </c>
      <c r="CU28" s="128">
        <v>0</v>
      </c>
      <c r="CV28" s="128">
        <v>0</v>
      </c>
      <c r="CW28" s="128">
        <v>0</v>
      </c>
      <c r="CX28" s="128">
        <v>0</v>
      </c>
      <c r="CY28" s="128">
        <v>0</v>
      </c>
      <c r="CZ28" s="128">
        <v>0</v>
      </c>
      <c r="DA28" s="128">
        <v>0</v>
      </c>
      <c r="DB28" s="128">
        <v>0</v>
      </c>
    </row>
    <row r="29" spans="2:106" x14ac:dyDescent="0.3">
      <c r="B29" s="19" t="s">
        <v>70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28">
        <v>7614.8</v>
      </c>
      <c r="AN29" s="128">
        <v>8298</v>
      </c>
      <c r="AO29" s="128">
        <v>8282.7000000000007</v>
      </c>
      <c r="AP29" s="128">
        <v>5479.7</v>
      </c>
      <c r="AQ29" s="128">
        <v>6147</v>
      </c>
      <c r="AR29" s="128">
        <v>6041.2</v>
      </c>
      <c r="AS29" s="128">
        <v>6457.4</v>
      </c>
      <c r="AT29" s="128">
        <v>6095.6</v>
      </c>
      <c r="AU29" s="128">
        <v>6386.9</v>
      </c>
      <c r="AV29" s="128">
        <v>6162.3</v>
      </c>
      <c r="AW29" s="128">
        <v>6292.1</v>
      </c>
      <c r="AX29" s="128">
        <v>6222.6</v>
      </c>
      <c r="AY29" s="128">
        <v>6430.1</v>
      </c>
      <c r="AZ29" s="128">
        <v>6595.7</v>
      </c>
      <c r="BA29" s="128">
        <v>6112.7</v>
      </c>
      <c r="BB29" s="128">
        <v>6135.9</v>
      </c>
      <c r="BC29" s="128">
        <v>6552.8999999999987</v>
      </c>
      <c r="BD29" s="128">
        <v>6861</v>
      </c>
      <c r="BE29" s="128">
        <v>6672.7999999999993</v>
      </c>
      <c r="BF29" s="128">
        <v>6462.6</v>
      </c>
      <c r="BG29" s="128">
        <v>6754.7999999999993</v>
      </c>
      <c r="BH29" s="128">
        <v>6823.9999999999991</v>
      </c>
      <c r="BI29" s="128">
        <v>6821.6999999999989</v>
      </c>
      <c r="BJ29" s="128">
        <v>6809.9999999999982</v>
      </c>
      <c r="BK29" s="128">
        <v>7270.6999999999989</v>
      </c>
      <c r="BL29" s="128">
        <v>7692.2999999999993</v>
      </c>
      <c r="BM29" s="128">
        <v>7642.7999999999993</v>
      </c>
      <c r="BN29" s="128">
        <v>7485</v>
      </c>
      <c r="BO29" s="128">
        <v>7713.7381752199999</v>
      </c>
      <c r="BP29" s="128">
        <v>7221.4503890099995</v>
      </c>
      <c r="BQ29" s="128">
        <v>7163.2416480299999</v>
      </c>
      <c r="BR29" s="128">
        <v>7162.6877797200004</v>
      </c>
      <c r="BS29" s="128">
        <v>7424.7638008899994</v>
      </c>
      <c r="BT29" s="128">
        <v>7569.3362982399985</v>
      </c>
      <c r="BU29" s="128">
        <v>7816.9737631599983</v>
      </c>
      <c r="BV29" s="128">
        <v>7768.1824230999991</v>
      </c>
      <c r="BW29" s="128">
        <v>7532.5642004899992</v>
      </c>
      <c r="BX29" s="128">
        <v>7667.5419803899986</v>
      </c>
      <c r="BY29" s="128">
        <v>7704.0643385099984</v>
      </c>
      <c r="BZ29" s="128">
        <v>7944.4527403699985</v>
      </c>
      <c r="CA29" s="128">
        <v>8085.6195111699981</v>
      </c>
      <c r="CB29" s="128">
        <v>7781.3869570799989</v>
      </c>
      <c r="CC29" s="128">
        <v>7991.0057245299986</v>
      </c>
      <c r="CD29" s="128">
        <v>7858.438420219999</v>
      </c>
      <c r="CE29" s="128">
        <v>7429.6864645499991</v>
      </c>
      <c r="CF29" s="128">
        <v>8642.77678595</v>
      </c>
      <c r="CG29" s="128">
        <v>8770.747264059999</v>
      </c>
      <c r="CH29" s="128">
        <v>9325.1846314100003</v>
      </c>
      <c r="CI29" s="128">
        <v>9469.1109266799976</v>
      </c>
      <c r="CJ29" s="128">
        <v>10266.786714719998</v>
      </c>
      <c r="CK29" s="128">
        <v>11666.462103039998</v>
      </c>
      <c r="CL29" s="128">
        <v>12278.371354899999</v>
      </c>
      <c r="CM29" s="128">
        <v>12709.80703932</v>
      </c>
      <c r="CN29" s="128">
        <v>12717.937904029999</v>
      </c>
      <c r="CO29" s="128">
        <v>12560.530674420001</v>
      </c>
      <c r="CP29" s="128">
        <v>12333.445308529999</v>
      </c>
      <c r="CQ29" s="128">
        <v>12492.747701890001</v>
      </c>
      <c r="CR29" s="128">
        <v>13289.909469730001</v>
      </c>
      <c r="CS29" s="128">
        <v>13009.3231154</v>
      </c>
      <c r="CT29" s="128">
        <v>13128.183281580001</v>
      </c>
      <c r="CU29" s="128">
        <v>14218.327129290001</v>
      </c>
      <c r="CV29" s="128">
        <v>13703.96409657</v>
      </c>
      <c r="CW29" s="128">
        <v>13771.8872135</v>
      </c>
      <c r="CX29" s="128">
        <v>13865.95099299</v>
      </c>
      <c r="CY29" s="128">
        <v>14195.88538638</v>
      </c>
      <c r="CZ29" s="128">
        <v>14468.39263932</v>
      </c>
      <c r="DA29" s="128">
        <v>14785.00952946</v>
      </c>
      <c r="DB29" s="128">
        <v>15393.1004127</v>
      </c>
    </row>
    <row r="30" spans="2:106" x14ac:dyDescent="0.3">
      <c r="B30" s="19" t="s">
        <v>71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28">
        <v>18</v>
      </c>
      <c r="AN30" s="128">
        <v>18</v>
      </c>
      <c r="AO30" s="128">
        <v>18</v>
      </c>
      <c r="AP30" s="128">
        <v>18</v>
      </c>
      <c r="AQ30" s="128">
        <v>18</v>
      </c>
      <c r="AR30" s="128">
        <v>18</v>
      </c>
      <c r="AS30" s="128">
        <v>18</v>
      </c>
      <c r="AT30" s="128">
        <v>18</v>
      </c>
      <c r="AU30" s="128">
        <v>18</v>
      </c>
      <c r="AV30" s="128">
        <v>18</v>
      </c>
      <c r="AW30" s="128">
        <v>18</v>
      </c>
      <c r="AX30" s="128">
        <v>18</v>
      </c>
      <c r="AY30" s="128">
        <v>0</v>
      </c>
      <c r="AZ30" s="128">
        <v>0</v>
      </c>
      <c r="BA30" s="128">
        <v>0</v>
      </c>
      <c r="BB30" s="128">
        <v>777.7</v>
      </c>
      <c r="BC30" s="128">
        <v>795.1</v>
      </c>
      <c r="BD30" s="128">
        <v>826.2</v>
      </c>
      <c r="BE30" s="128">
        <v>797.2</v>
      </c>
      <c r="BF30" s="128">
        <v>785.90000000000009</v>
      </c>
      <c r="BG30" s="128">
        <v>846.1</v>
      </c>
      <c r="BH30" s="128">
        <v>878.4</v>
      </c>
      <c r="BI30" s="128">
        <v>870.6</v>
      </c>
      <c r="BJ30" s="128">
        <v>877</v>
      </c>
      <c r="BK30" s="128">
        <v>902.8</v>
      </c>
      <c r="BL30" s="128">
        <v>1031.6999999999998</v>
      </c>
      <c r="BM30" s="128">
        <v>1080.3999999999999</v>
      </c>
      <c r="BN30" s="128">
        <v>1067.7999999999997</v>
      </c>
      <c r="BO30" s="128">
        <v>946.39771323999969</v>
      </c>
      <c r="BP30" s="128">
        <v>907.62311883999973</v>
      </c>
      <c r="BQ30" s="128">
        <v>933.96357710999973</v>
      </c>
      <c r="BR30" s="128">
        <v>858.70581325999979</v>
      </c>
      <c r="BS30" s="128">
        <v>850.38272412999981</v>
      </c>
      <c r="BT30" s="128">
        <v>1076.2878681799998</v>
      </c>
      <c r="BU30" s="128">
        <v>1044.6873853099999</v>
      </c>
      <c r="BV30" s="128">
        <v>1078.9472769099998</v>
      </c>
      <c r="BW30" s="128">
        <v>1054.2417584799998</v>
      </c>
      <c r="BX30" s="128">
        <v>1023.0273692999999</v>
      </c>
      <c r="BY30" s="128">
        <v>1054.5513899499999</v>
      </c>
      <c r="BZ30" s="128">
        <v>1040.6526699499998</v>
      </c>
      <c r="CA30" s="128">
        <v>1096.5112381899999</v>
      </c>
      <c r="CB30" s="128">
        <v>1147.06667692</v>
      </c>
      <c r="CC30" s="128">
        <v>1110.66309125</v>
      </c>
      <c r="CD30" s="128">
        <v>1126.2657264899999</v>
      </c>
      <c r="CE30" s="128">
        <v>1133.69987915</v>
      </c>
      <c r="CF30" s="128">
        <v>1197.16221466</v>
      </c>
      <c r="CG30" s="128">
        <v>1106.7972845700001</v>
      </c>
      <c r="CH30" s="128">
        <v>1122.7058390000002</v>
      </c>
      <c r="CI30" s="128">
        <v>1096.7320065500003</v>
      </c>
      <c r="CJ30" s="128">
        <v>1073.6104247200001</v>
      </c>
      <c r="CK30" s="128">
        <v>1094.6606628400002</v>
      </c>
      <c r="CL30" s="128">
        <v>1107.1577561100003</v>
      </c>
      <c r="CM30" s="128">
        <v>1027.2277786100001</v>
      </c>
      <c r="CN30" s="128">
        <v>999.35632152999995</v>
      </c>
      <c r="CO30" s="128">
        <v>939.94461072000001</v>
      </c>
      <c r="CP30" s="128">
        <v>1012.70803902</v>
      </c>
      <c r="CQ30" s="128">
        <v>1011.07999619</v>
      </c>
      <c r="CR30" s="128">
        <v>1000.80645326</v>
      </c>
      <c r="CS30" s="128">
        <v>1127.18512302</v>
      </c>
      <c r="CT30" s="128">
        <v>1161.57288328</v>
      </c>
      <c r="CU30" s="128">
        <v>1168.2059181100001</v>
      </c>
      <c r="CV30" s="128">
        <v>1182.8997001600001</v>
      </c>
      <c r="CW30" s="128">
        <v>1213.1078560799999</v>
      </c>
      <c r="CX30" s="128">
        <v>1215.5337275500001</v>
      </c>
      <c r="CY30" s="128">
        <v>1211.4363865500002</v>
      </c>
      <c r="CZ30" s="128">
        <v>1246.1609288700004</v>
      </c>
      <c r="DA30" s="128">
        <v>1278.4490366600005</v>
      </c>
      <c r="DB30" s="128">
        <v>1298.1323249700006</v>
      </c>
    </row>
    <row r="31" spans="2:106" x14ac:dyDescent="0.3">
      <c r="B31" s="19" t="s">
        <v>20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28">
        <v>274.10000000000002</v>
      </c>
      <c r="AN31" s="128">
        <v>208.2</v>
      </c>
      <c r="AO31" s="128">
        <v>205.1</v>
      </c>
      <c r="AP31" s="128">
        <v>308.8</v>
      </c>
      <c r="AQ31" s="128">
        <v>521.29999999999995</v>
      </c>
      <c r="AR31" s="128">
        <v>694.9</v>
      </c>
      <c r="AS31" s="128">
        <v>701.9</v>
      </c>
      <c r="AT31" s="128">
        <v>757.2</v>
      </c>
      <c r="AU31" s="128">
        <v>802.1</v>
      </c>
      <c r="AV31" s="128">
        <v>855.3</v>
      </c>
      <c r="AW31" s="128">
        <v>1111.2</v>
      </c>
      <c r="AX31" s="128">
        <v>1061.5999999999999</v>
      </c>
      <c r="AY31" s="128">
        <v>1037.2999999999997</v>
      </c>
      <c r="AZ31" s="128">
        <v>1022.0999999999998</v>
      </c>
      <c r="BA31" s="128">
        <v>1007.3999999999997</v>
      </c>
      <c r="BB31" s="128">
        <v>1240.8</v>
      </c>
      <c r="BC31" s="128">
        <v>1229.6999999999998</v>
      </c>
      <c r="BD31" s="128">
        <v>1350.8999999999999</v>
      </c>
      <c r="BE31" s="128">
        <v>1410.1999999999996</v>
      </c>
      <c r="BF31" s="128">
        <v>1546.4999999999998</v>
      </c>
      <c r="BG31" s="128">
        <v>1610.4999999999998</v>
      </c>
      <c r="BH31" s="128">
        <v>1633.8</v>
      </c>
      <c r="BI31" s="128">
        <v>1951.3000000000002</v>
      </c>
      <c r="BJ31" s="128">
        <v>2154.8000000000002</v>
      </c>
      <c r="BK31" s="128">
        <v>2376.5</v>
      </c>
      <c r="BL31" s="128">
        <v>2468.5</v>
      </c>
      <c r="BM31" s="128">
        <v>2837.6</v>
      </c>
      <c r="BN31" s="128">
        <v>2413.9</v>
      </c>
      <c r="BO31" s="128">
        <v>2138.8505888899999</v>
      </c>
      <c r="BP31" s="128">
        <v>2521.25497778</v>
      </c>
      <c r="BQ31" s="128">
        <v>2849.2623666700001</v>
      </c>
      <c r="BR31" s="128">
        <v>2938.17005556</v>
      </c>
      <c r="BS31" s="128">
        <v>2970.7232459199995</v>
      </c>
      <c r="BT31" s="128">
        <v>2938.4122075900004</v>
      </c>
      <c r="BU31" s="128">
        <v>2913.85544639</v>
      </c>
      <c r="BV31" s="128">
        <v>2499.9553323</v>
      </c>
      <c r="BW31" s="128">
        <v>2950.0253579099999</v>
      </c>
      <c r="BX31" s="128">
        <v>3246.6775151500005</v>
      </c>
      <c r="BY31" s="128">
        <v>3545.5140766799996</v>
      </c>
      <c r="BZ31" s="128">
        <v>3495.1813805399997</v>
      </c>
      <c r="CA31" s="128">
        <v>3871.7045731499998</v>
      </c>
      <c r="CB31" s="128">
        <v>3762.1939382699998</v>
      </c>
      <c r="CC31" s="128">
        <v>4521.5186790799999</v>
      </c>
      <c r="CD31" s="128">
        <v>2981.8623150000003</v>
      </c>
      <c r="CE31" s="128">
        <v>3594.6575396800008</v>
      </c>
      <c r="CF31" s="128">
        <v>2817.8272795000003</v>
      </c>
      <c r="CG31" s="128">
        <v>2272.0283938200009</v>
      </c>
      <c r="CH31" s="128">
        <v>2795.2047255300008</v>
      </c>
      <c r="CI31" s="128">
        <v>3725.7757920300005</v>
      </c>
      <c r="CJ31" s="128">
        <v>4537.620305200001</v>
      </c>
      <c r="CK31" s="128">
        <v>5272.4850074899996</v>
      </c>
      <c r="CL31" s="128">
        <v>4963.7258382100008</v>
      </c>
      <c r="CM31" s="128">
        <v>5799.9600573999996</v>
      </c>
      <c r="CN31" s="128">
        <v>5863.8890760000004</v>
      </c>
      <c r="CO31" s="128">
        <v>5944.9560560899999</v>
      </c>
      <c r="CP31" s="128">
        <v>4700.02963576</v>
      </c>
      <c r="CQ31" s="128">
        <v>5618.3746492199998</v>
      </c>
      <c r="CR31" s="128">
        <v>7160.4141953899998</v>
      </c>
      <c r="CS31" s="128">
        <v>7330.4486018600001</v>
      </c>
      <c r="CT31" s="128">
        <v>6968.8788129900004</v>
      </c>
      <c r="CU31" s="128">
        <v>7700.4534088800001</v>
      </c>
      <c r="CV31" s="128">
        <v>9029.8547070500008</v>
      </c>
      <c r="CW31" s="128">
        <v>9077.6945324400003</v>
      </c>
      <c r="CX31" s="128">
        <v>9657.7946157299994</v>
      </c>
      <c r="CY31" s="128">
        <v>11483.536116290003</v>
      </c>
      <c r="CZ31" s="128">
        <v>11609.037754940002</v>
      </c>
      <c r="DA31" s="128">
        <v>12913.774701710001</v>
      </c>
      <c r="DB31" s="128">
        <v>12129.601349620001</v>
      </c>
    </row>
    <row r="32" spans="2:106" x14ac:dyDescent="0.3">
      <c r="B32" s="21" t="s">
        <v>72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128">
        <v>0</v>
      </c>
      <c r="AN32" s="128">
        <v>0</v>
      </c>
      <c r="AO32" s="128">
        <v>0</v>
      </c>
      <c r="AP32" s="128">
        <v>0</v>
      </c>
      <c r="AQ32" s="128">
        <v>0</v>
      </c>
      <c r="AR32" s="128">
        <v>0</v>
      </c>
      <c r="AS32" s="128">
        <v>0</v>
      </c>
      <c r="AT32" s="128">
        <v>0</v>
      </c>
      <c r="AU32" s="128">
        <v>0</v>
      </c>
      <c r="AV32" s="128">
        <v>0</v>
      </c>
      <c r="AW32" s="128">
        <v>0</v>
      </c>
      <c r="AX32" s="128">
        <v>0</v>
      </c>
      <c r="AY32" s="128">
        <v>488.89999999999986</v>
      </c>
      <c r="AZ32" s="128">
        <v>519.0999999999998</v>
      </c>
      <c r="BA32" s="128">
        <v>549.49999999999977</v>
      </c>
      <c r="BB32" s="128">
        <v>734.39999999999975</v>
      </c>
      <c r="BC32" s="128">
        <v>725.69999999999982</v>
      </c>
      <c r="BD32" s="128">
        <v>714.0999999999998</v>
      </c>
      <c r="BE32" s="128">
        <v>728.49999999999977</v>
      </c>
      <c r="BF32" s="128">
        <v>852.89999999999975</v>
      </c>
      <c r="BG32" s="128">
        <v>943.6999999999997</v>
      </c>
      <c r="BH32" s="128">
        <v>949.09999999999991</v>
      </c>
      <c r="BI32" s="128">
        <v>1105.7</v>
      </c>
      <c r="BJ32" s="128">
        <v>1236.3999999999999</v>
      </c>
      <c r="BK32" s="128">
        <v>1442.3</v>
      </c>
      <c r="BL32" s="128">
        <v>1469.1</v>
      </c>
      <c r="BM32" s="128">
        <v>1986.2</v>
      </c>
      <c r="BN32" s="128">
        <v>1576</v>
      </c>
      <c r="BO32" s="128">
        <v>1513.8</v>
      </c>
      <c r="BP32" s="128">
        <v>1515.8</v>
      </c>
      <c r="BQ32" s="128">
        <v>1517.8</v>
      </c>
      <c r="BR32" s="128">
        <v>1519.8</v>
      </c>
      <c r="BS32" s="128">
        <v>1585.64038736</v>
      </c>
      <c r="BT32" s="128">
        <v>1453.1933460300002</v>
      </c>
      <c r="BU32" s="128">
        <v>1397.7748818299999</v>
      </c>
      <c r="BV32" s="128">
        <v>1424.07376475</v>
      </c>
      <c r="BW32" s="128">
        <v>1473.6476502</v>
      </c>
      <c r="BX32" s="128">
        <v>1312.7537103700001</v>
      </c>
      <c r="BY32" s="128">
        <v>1428.80107972</v>
      </c>
      <c r="BZ32" s="128">
        <v>1359.8512987099998</v>
      </c>
      <c r="CA32" s="128">
        <v>1531.6781167299998</v>
      </c>
      <c r="CB32" s="128">
        <v>1664.5484621099999</v>
      </c>
      <c r="CC32" s="128">
        <v>1670.5197681</v>
      </c>
      <c r="CD32" s="128">
        <v>759.79224528999998</v>
      </c>
      <c r="CE32" s="128">
        <v>1122.2281106</v>
      </c>
      <c r="CF32" s="128">
        <v>1060.34381325</v>
      </c>
      <c r="CG32" s="128">
        <v>1187.2159255199999</v>
      </c>
      <c r="CH32" s="128">
        <v>1253.6127487599999</v>
      </c>
      <c r="CI32" s="128">
        <v>1208.12060845</v>
      </c>
      <c r="CJ32" s="128">
        <v>1408.31260163</v>
      </c>
      <c r="CK32" s="128">
        <v>1709.4485877899999</v>
      </c>
      <c r="CL32" s="128">
        <v>1814.9231090400001</v>
      </c>
      <c r="CM32" s="128">
        <v>2032.8508605699999</v>
      </c>
      <c r="CN32" s="128">
        <v>2099.43808906</v>
      </c>
      <c r="CO32" s="128">
        <v>1974.18098867</v>
      </c>
      <c r="CP32" s="128">
        <v>2373.2222227399998</v>
      </c>
      <c r="CQ32" s="128">
        <v>2206.4895339499999</v>
      </c>
      <c r="CR32" s="128">
        <v>2500.4964890599999</v>
      </c>
      <c r="CS32" s="128">
        <v>2754.2386887600001</v>
      </c>
      <c r="CT32" s="128">
        <v>3051.97596307</v>
      </c>
      <c r="CU32" s="128">
        <v>2324.8263465199998</v>
      </c>
      <c r="CV32" s="128">
        <v>2734.6371612299999</v>
      </c>
      <c r="CW32" s="128">
        <v>3038.0751400499998</v>
      </c>
      <c r="CX32" s="128">
        <v>3695.2444258</v>
      </c>
      <c r="CY32" s="128">
        <v>4899.4204674400007</v>
      </c>
      <c r="CZ32" s="128">
        <v>4557.7001911000007</v>
      </c>
      <c r="DA32" s="128">
        <v>5473.0340793900004</v>
      </c>
      <c r="DB32" s="128">
        <v>4490.6219570100002</v>
      </c>
    </row>
    <row r="33" spans="1:106" x14ac:dyDescent="0.3">
      <c r="B33" s="17" t="s">
        <v>74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28">
        <v>0</v>
      </c>
      <c r="AN33" s="128">
        <v>0</v>
      </c>
      <c r="AO33" s="128">
        <v>57.5</v>
      </c>
      <c r="AP33" s="128">
        <v>56.7</v>
      </c>
      <c r="AQ33" s="128">
        <v>53.3</v>
      </c>
      <c r="AR33" s="128">
        <v>24.2</v>
      </c>
      <c r="AS33" s="128">
        <v>0</v>
      </c>
      <c r="AT33" s="128">
        <v>14.3</v>
      </c>
      <c r="AU33" s="128">
        <v>7.2</v>
      </c>
      <c r="AV33" s="128">
        <v>0</v>
      </c>
      <c r="AW33" s="128">
        <v>0</v>
      </c>
      <c r="AX33" s="128">
        <v>4.2</v>
      </c>
      <c r="AY33" s="128">
        <v>95.4</v>
      </c>
      <c r="AZ33" s="128">
        <v>97.500000000000014</v>
      </c>
      <c r="BA33" s="128">
        <v>98.800000000000011</v>
      </c>
      <c r="BB33" s="128">
        <v>96.800000000000011</v>
      </c>
      <c r="BC33" s="128">
        <v>96.700000000000017</v>
      </c>
      <c r="BD33" s="128">
        <v>63.800000000000018</v>
      </c>
      <c r="BE33" s="128">
        <v>54.90000000000002</v>
      </c>
      <c r="BF33" s="128">
        <v>33.200000000000017</v>
      </c>
      <c r="BG33" s="128">
        <v>36.300000000000018</v>
      </c>
      <c r="BH33" s="128">
        <v>32.600000000000016</v>
      </c>
      <c r="BI33" s="128">
        <v>34.900000000000013</v>
      </c>
      <c r="BJ33" s="128">
        <v>122.60000000000002</v>
      </c>
      <c r="BK33" s="128">
        <v>50.5</v>
      </c>
      <c r="BL33" s="128">
        <v>33.1</v>
      </c>
      <c r="BM33" s="128">
        <v>66.3</v>
      </c>
      <c r="BN33" s="128">
        <v>31.7</v>
      </c>
      <c r="BO33" s="128">
        <v>58.013155910000002</v>
      </c>
      <c r="BP33" s="128">
        <v>70.617183829999988</v>
      </c>
      <c r="BQ33" s="128">
        <v>46.939462779999999</v>
      </c>
      <c r="BR33" s="128">
        <v>34.32617801</v>
      </c>
      <c r="BS33" s="128">
        <v>13.584632359999993</v>
      </c>
      <c r="BT33" s="128">
        <v>20.857079789999993</v>
      </c>
      <c r="BU33" s="128">
        <v>26.662132309999993</v>
      </c>
      <c r="BV33" s="128">
        <v>20.208939369999992</v>
      </c>
      <c r="BW33" s="128">
        <v>34.347360729999991</v>
      </c>
      <c r="BX33" s="128">
        <v>44.293203039999995</v>
      </c>
      <c r="BY33" s="128">
        <v>27.45787893999999</v>
      </c>
      <c r="BZ33" s="128">
        <v>37.952070719999995</v>
      </c>
      <c r="CA33" s="128">
        <v>14.249684359999993</v>
      </c>
      <c r="CB33" s="128">
        <v>17.150296289999993</v>
      </c>
      <c r="CC33" s="128">
        <v>31.121911709999996</v>
      </c>
      <c r="CD33" s="128">
        <v>29.394783199999996</v>
      </c>
      <c r="CE33" s="128">
        <v>100.03429321</v>
      </c>
      <c r="CF33" s="128">
        <v>80.21831632</v>
      </c>
      <c r="CG33" s="128">
        <v>81.057732430000002</v>
      </c>
      <c r="CH33" s="128">
        <v>86.757825400000002</v>
      </c>
      <c r="CI33" s="128">
        <v>106.71599172000001</v>
      </c>
      <c r="CJ33" s="128">
        <v>144.20621842999998</v>
      </c>
      <c r="CK33" s="128">
        <v>145.09167313</v>
      </c>
      <c r="CL33" s="128">
        <v>102.67090768999999</v>
      </c>
      <c r="CM33" s="128">
        <v>127.83573226999999</v>
      </c>
      <c r="CN33" s="128">
        <v>131.65548719</v>
      </c>
      <c r="CO33" s="128">
        <v>138.4843314</v>
      </c>
      <c r="CP33" s="128">
        <v>149.36995486000001</v>
      </c>
      <c r="CQ33" s="128">
        <v>178.69492801000001</v>
      </c>
      <c r="CR33" s="128">
        <v>205.45399232</v>
      </c>
      <c r="CS33" s="128">
        <v>225.39235657</v>
      </c>
      <c r="CT33" s="128">
        <v>217.97643572000001</v>
      </c>
      <c r="CU33" s="128">
        <v>259.09430348000001</v>
      </c>
      <c r="CV33" s="128">
        <v>165.8006445</v>
      </c>
      <c r="CW33" s="128">
        <v>121.91162749999999</v>
      </c>
      <c r="CX33" s="128">
        <v>103.52505241</v>
      </c>
      <c r="CY33" s="128">
        <v>86.636832830000031</v>
      </c>
      <c r="CZ33" s="128">
        <v>120.76818037000002</v>
      </c>
      <c r="DA33" s="128">
        <v>120.26687145000002</v>
      </c>
      <c r="DB33" s="128">
        <v>121.73609510000003</v>
      </c>
    </row>
    <row r="34" spans="1:106" x14ac:dyDescent="0.3">
      <c r="B34" s="19" t="s">
        <v>69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28">
        <v>0</v>
      </c>
      <c r="AN34" s="128">
        <v>0</v>
      </c>
      <c r="AO34" s="128">
        <v>0</v>
      </c>
      <c r="AP34" s="128">
        <v>0</v>
      </c>
      <c r="AQ34" s="128">
        <v>0</v>
      </c>
      <c r="AR34" s="128">
        <v>0</v>
      </c>
      <c r="AS34" s="128">
        <v>0</v>
      </c>
      <c r="AT34" s="128">
        <v>0</v>
      </c>
      <c r="AU34" s="128">
        <v>0</v>
      </c>
      <c r="AV34" s="128">
        <v>0</v>
      </c>
      <c r="AW34" s="128">
        <v>0</v>
      </c>
      <c r="AX34" s="128">
        <v>0</v>
      </c>
      <c r="AY34" s="128">
        <v>0</v>
      </c>
      <c r="AZ34" s="128">
        <v>0</v>
      </c>
      <c r="BA34" s="128">
        <v>0</v>
      </c>
      <c r="BB34" s="128">
        <v>0</v>
      </c>
      <c r="BC34" s="128">
        <v>0</v>
      </c>
      <c r="BD34" s="128">
        <v>0</v>
      </c>
      <c r="BE34" s="128">
        <v>0</v>
      </c>
      <c r="BF34" s="128">
        <v>0</v>
      </c>
      <c r="BG34" s="128">
        <v>0</v>
      </c>
      <c r="BH34" s="128">
        <v>0</v>
      </c>
      <c r="BI34" s="128">
        <v>0</v>
      </c>
      <c r="BJ34" s="128">
        <v>0</v>
      </c>
      <c r="BK34" s="128">
        <v>0</v>
      </c>
      <c r="BL34" s="128">
        <v>0</v>
      </c>
      <c r="BM34" s="128">
        <v>0</v>
      </c>
      <c r="BN34" s="128">
        <v>0</v>
      </c>
      <c r="BO34" s="128">
        <v>0</v>
      </c>
      <c r="BP34" s="128">
        <v>0</v>
      </c>
      <c r="BQ34" s="128">
        <v>0</v>
      </c>
      <c r="BR34" s="128">
        <v>0</v>
      </c>
      <c r="BS34" s="128">
        <v>0</v>
      </c>
      <c r="BT34" s="128">
        <v>0</v>
      </c>
      <c r="BU34" s="128">
        <v>0</v>
      </c>
      <c r="BV34" s="128">
        <v>0</v>
      </c>
      <c r="BW34" s="128">
        <v>0</v>
      </c>
      <c r="BX34" s="128">
        <v>0</v>
      </c>
      <c r="BY34" s="128">
        <v>0</v>
      </c>
      <c r="BZ34" s="128">
        <v>0</v>
      </c>
      <c r="CA34" s="128">
        <v>0</v>
      </c>
      <c r="CB34" s="128">
        <v>0</v>
      </c>
      <c r="CC34" s="128">
        <v>0</v>
      </c>
      <c r="CD34" s="128">
        <v>0</v>
      </c>
      <c r="CE34" s="128">
        <v>0</v>
      </c>
      <c r="CF34" s="128">
        <v>0</v>
      </c>
      <c r="CG34" s="128">
        <v>0</v>
      </c>
      <c r="CH34" s="128">
        <v>0</v>
      </c>
      <c r="CI34" s="128">
        <v>0</v>
      </c>
      <c r="CJ34" s="128">
        <v>0</v>
      </c>
      <c r="CK34" s="128">
        <v>0</v>
      </c>
      <c r="CL34" s="128">
        <v>0</v>
      </c>
      <c r="CM34" s="128">
        <v>0</v>
      </c>
      <c r="CN34" s="128">
        <v>0</v>
      </c>
      <c r="CO34" s="128">
        <v>0</v>
      </c>
      <c r="CP34" s="128">
        <v>0</v>
      </c>
      <c r="CQ34" s="128">
        <v>0</v>
      </c>
      <c r="CR34" s="128">
        <v>0</v>
      </c>
      <c r="CS34" s="128">
        <v>0</v>
      </c>
      <c r="CT34" s="128">
        <v>0</v>
      </c>
      <c r="CU34" s="128">
        <v>0</v>
      </c>
      <c r="CV34" s="128">
        <v>0</v>
      </c>
      <c r="CW34" s="128">
        <v>0</v>
      </c>
      <c r="CX34" s="128">
        <v>0</v>
      </c>
      <c r="CY34" s="128">
        <v>0</v>
      </c>
      <c r="CZ34" s="128">
        <v>0</v>
      </c>
      <c r="DA34" s="128">
        <v>0</v>
      </c>
      <c r="DB34" s="128">
        <v>0</v>
      </c>
    </row>
    <row r="35" spans="1:106" x14ac:dyDescent="0.3">
      <c r="B35" s="19" t="s">
        <v>70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28">
        <v>0</v>
      </c>
      <c r="AN35" s="128">
        <v>0</v>
      </c>
      <c r="AO35" s="128">
        <v>0</v>
      </c>
      <c r="AP35" s="128">
        <v>0</v>
      </c>
      <c r="AQ35" s="128">
        <v>0</v>
      </c>
      <c r="AR35" s="128">
        <v>0</v>
      </c>
      <c r="AS35" s="128">
        <v>0</v>
      </c>
      <c r="AT35" s="128">
        <v>0</v>
      </c>
      <c r="AU35" s="128">
        <v>0</v>
      </c>
      <c r="AV35" s="128">
        <v>0</v>
      </c>
      <c r="AW35" s="128">
        <v>0</v>
      </c>
      <c r="AX35" s="128">
        <v>4.2</v>
      </c>
      <c r="AY35" s="128">
        <v>95.4</v>
      </c>
      <c r="AZ35" s="128">
        <v>97.500000000000014</v>
      </c>
      <c r="BA35" s="128">
        <v>98.800000000000011</v>
      </c>
      <c r="BB35" s="128">
        <v>91.700000000000017</v>
      </c>
      <c r="BC35" s="128">
        <v>89.300000000000011</v>
      </c>
      <c r="BD35" s="128">
        <v>61.800000000000011</v>
      </c>
      <c r="BE35" s="128">
        <v>52.000000000000014</v>
      </c>
      <c r="BF35" s="128">
        <v>30.400000000000013</v>
      </c>
      <c r="BG35" s="128">
        <v>33.000000000000014</v>
      </c>
      <c r="BH35" s="128">
        <v>32.400000000000013</v>
      </c>
      <c r="BI35" s="128">
        <v>24.20000000000001</v>
      </c>
      <c r="BJ35" s="128">
        <v>113.70000000000002</v>
      </c>
      <c r="BK35" s="128">
        <v>42.699999999999996</v>
      </c>
      <c r="BL35" s="128">
        <v>30.799999999999997</v>
      </c>
      <c r="BM35" s="128">
        <v>62.4</v>
      </c>
      <c r="BN35" s="128">
        <v>29.799999999999997</v>
      </c>
      <c r="BO35" s="128">
        <v>57.035637909999998</v>
      </c>
      <c r="BP35" s="128">
        <v>64.537404829999986</v>
      </c>
      <c r="BQ35" s="128">
        <v>45.235602779999994</v>
      </c>
      <c r="BR35" s="128">
        <v>26.817897009999992</v>
      </c>
      <c r="BS35" s="128">
        <v>12.369009539999992</v>
      </c>
      <c r="BT35" s="128">
        <v>17.906679789999991</v>
      </c>
      <c r="BU35" s="128">
        <v>18.66555344999999</v>
      </c>
      <c r="BV35" s="128">
        <v>18.47094122999999</v>
      </c>
      <c r="BW35" s="128">
        <v>32.045230729999986</v>
      </c>
      <c r="BX35" s="128">
        <v>30.173154039999989</v>
      </c>
      <c r="BY35" s="128">
        <v>18.45111193999999</v>
      </c>
      <c r="BZ35" s="128">
        <v>36.235166719999988</v>
      </c>
      <c r="CA35" s="128">
        <v>7.6213461799999918</v>
      </c>
      <c r="CB35" s="128">
        <v>15.918236109999992</v>
      </c>
      <c r="CC35" s="128">
        <v>25.722275529999994</v>
      </c>
      <c r="CD35" s="128">
        <v>28.767422019999994</v>
      </c>
      <c r="CE35" s="128">
        <v>87.54985834</v>
      </c>
      <c r="CF35" s="128">
        <v>78.217427139999998</v>
      </c>
      <c r="CG35" s="128">
        <v>76.835495350000002</v>
      </c>
      <c r="CH35" s="128">
        <v>86.530614319999998</v>
      </c>
      <c r="CI35" s="128">
        <v>94.780898680000007</v>
      </c>
      <c r="CJ35" s="128">
        <v>135.80803338999999</v>
      </c>
      <c r="CK35" s="128">
        <v>138.95621409</v>
      </c>
      <c r="CL35" s="128">
        <v>101.27076665</v>
      </c>
      <c r="CM35" s="128">
        <v>120.31893827</v>
      </c>
      <c r="CN35" s="128">
        <v>123.52947317</v>
      </c>
      <c r="CO35" s="128">
        <v>125.55591869</v>
      </c>
      <c r="CP35" s="128">
        <v>148.60298782000001</v>
      </c>
      <c r="CQ35" s="128">
        <v>177.76584144</v>
      </c>
      <c r="CR35" s="128">
        <v>201.165491</v>
      </c>
      <c r="CS35" s="128">
        <v>217.47630530999999</v>
      </c>
      <c r="CT35" s="128">
        <v>217.4904362</v>
      </c>
      <c r="CU35" s="128">
        <v>257.12032579999999</v>
      </c>
      <c r="CV35" s="128">
        <v>162.73491862</v>
      </c>
      <c r="CW35" s="128">
        <v>121.61237419</v>
      </c>
      <c r="CX35" s="128">
        <v>91.753024760000002</v>
      </c>
      <c r="CY35" s="128">
        <v>86.243406590000035</v>
      </c>
      <c r="CZ35" s="128">
        <v>120.09967365000003</v>
      </c>
      <c r="DA35" s="128">
        <v>119.08254671000003</v>
      </c>
      <c r="DB35" s="128">
        <v>121.23361488000003</v>
      </c>
    </row>
    <row r="36" spans="1:106" x14ac:dyDescent="0.3">
      <c r="B36" s="19" t="s">
        <v>71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28">
        <v>0</v>
      </c>
      <c r="AN36" s="128">
        <v>0</v>
      </c>
      <c r="AO36" s="128">
        <v>0</v>
      </c>
      <c r="AP36" s="128">
        <v>0</v>
      </c>
      <c r="AQ36" s="128">
        <v>0</v>
      </c>
      <c r="AR36" s="128">
        <v>0</v>
      </c>
      <c r="AS36" s="128">
        <v>0</v>
      </c>
      <c r="AT36" s="128">
        <v>0</v>
      </c>
      <c r="AU36" s="128">
        <v>0</v>
      </c>
      <c r="AV36" s="128">
        <v>0</v>
      </c>
      <c r="AW36" s="128">
        <v>0</v>
      </c>
      <c r="AX36" s="128">
        <v>0</v>
      </c>
      <c r="AY36" s="128">
        <v>0</v>
      </c>
      <c r="AZ36" s="128">
        <v>0</v>
      </c>
      <c r="BA36" s="128">
        <v>0</v>
      </c>
      <c r="BB36" s="128">
        <v>5.0999999999999996</v>
      </c>
      <c r="BC36" s="128">
        <v>7.3999999999999995</v>
      </c>
      <c r="BD36" s="128">
        <v>1.9999999999999996</v>
      </c>
      <c r="BE36" s="128">
        <v>2.8999999999999995</v>
      </c>
      <c r="BF36" s="128">
        <v>2.7999999999999994</v>
      </c>
      <c r="BG36" s="128">
        <v>3.2999999999999994</v>
      </c>
      <c r="BH36" s="128">
        <v>0.2</v>
      </c>
      <c r="BI36" s="128">
        <v>10.7</v>
      </c>
      <c r="BJ36" s="128">
        <v>8.8999999999999986</v>
      </c>
      <c r="BK36" s="128">
        <v>7.799999999999998</v>
      </c>
      <c r="BL36" s="128">
        <v>2.299999999999998</v>
      </c>
      <c r="BM36" s="128">
        <v>3.8999999999999981</v>
      </c>
      <c r="BN36" s="128">
        <v>1.8999999999999981</v>
      </c>
      <c r="BO36" s="128">
        <v>0.977518</v>
      </c>
      <c r="BP36" s="128">
        <v>6.0797789999999985</v>
      </c>
      <c r="BQ36" s="128">
        <v>1.7038599999999988</v>
      </c>
      <c r="BR36" s="128">
        <v>7.5082809999999984</v>
      </c>
      <c r="BS36" s="128">
        <v>1.2156228199999983</v>
      </c>
      <c r="BT36" s="128">
        <v>2.9503999999999984</v>
      </c>
      <c r="BU36" s="128">
        <v>7.9965788599999987</v>
      </c>
      <c r="BV36" s="128">
        <v>1.7379981399999984</v>
      </c>
      <c r="BW36" s="128">
        <v>2.3021299999999982</v>
      </c>
      <c r="BX36" s="128">
        <v>14.120048999999998</v>
      </c>
      <c r="BY36" s="128">
        <v>9.0067669999999982</v>
      </c>
      <c r="BZ36" s="128">
        <v>1.7169039999999978</v>
      </c>
      <c r="CA36" s="128">
        <v>6.6283381799999974</v>
      </c>
      <c r="CB36" s="128">
        <v>1.2320601799999977</v>
      </c>
      <c r="CC36" s="128">
        <v>5.3996361799999981</v>
      </c>
      <c r="CD36" s="128">
        <v>0.62736117999999852</v>
      </c>
      <c r="CE36" s="128">
        <v>12.484434869999998</v>
      </c>
      <c r="CF36" s="128">
        <v>2.0008891799999979</v>
      </c>
      <c r="CG36" s="128">
        <v>4.2222370799999975</v>
      </c>
      <c r="CH36" s="128">
        <v>0.22721107999999735</v>
      </c>
      <c r="CI36" s="128">
        <v>11.935093039999998</v>
      </c>
      <c r="CJ36" s="128">
        <v>8.3981850399999978</v>
      </c>
      <c r="CK36" s="128">
        <v>6.135459039999998</v>
      </c>
      <c r="CL36" s="128">
        <v>1.4001410399999976</v>
      </c>
      <c r="CM36" s="128">
        <v>7.516794</v>
      </c>
      <c r="CN36" s="128">
        <v>8.1260140199999995</v>
      </c>
      <c r="CO36" s="128">
        <v>12.92841271</v>
      </c>
      <c r="CP36" s="128">
        <v>0.76696704000000004</v>
      </c>
      <c r="CQ36" s="128">
        <v>0.92908656999999994</v>
      </c>
      <c r="CR36" s="128">
        <v>4.28850132</v>
      </c>
      <c r="CS36" s="128">
        <v>7.9160512599999997</v>
      </c>
      <c r="CT36" s="128">
        <v>0.48599952000000002</v>
      </c>
      <c r="CU36" s="128">
        <v>1.97397768</v>
      </c>
      <c r="CV36" s="128">
        <v>3.06572588</v>
      </c>
      <c r="CW36" s="128">
        <v>0.29925330999999999</v>
      </c>
      <c r="CX36" s="128">
        <v>11.77202765</v>
      </c>
      <c r="CY36" s="128">
        <v>0.3934262399999966</v>
      </c>
      <c r="CZ36" s="128">
        <v>0.66850671999999656</v>
      </c>
      <c r="DA36" s="128">
        <v>1.1843247399999965</v>
      </c>
      <c r="DB36" s="128">
        <v>0.50248021999999659</v>
      </c>
    </row>
    <row r="37" spans="1:106" x14ac:dyDescent="0.3">
      <c r="B37" s="19" t="s">
        <v>20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28">
        <v>0</v>
      </c>
      <c r="AN37" s="128">
        <v>0</v>
      </c>
      <c r="AO37" s="128">
        <v>57.5</v>
      </c>
      <c r="AP37" s="128">
        <v>56.7</v>
      </c>
      <c r="AQ37" s="128">
        <v>53.3</v>
      </c>
      <c r="AR37" s="128">
        <v>24.2</v>
      </c>
      <c r="AS37" s="128">
        <v>0</v>
      </c>
      <c r="AT37" s="128">
        <v>14.3</v>
      </c>
      <c r="AU37" s="128">
        <v>7.2</v>
      </c>
      <c r="AV37" s="128">
        <v>0</v>
      </c>
      <c r="AW37" s="128">
        <v>0</v>
      </c>
      <c r="AX37" s="128">
        <v>0</v>
      </c>
      <c r="AY37" s="128">
        <v>0</v>
      </c>
      <c r="AZ37" s="128">
        <v>0</v>
      </c>
      <c r="BA37" s="128">
        <v>0</v>
      </c>
      <c r="BB37" s="128">
        <v>0</v>
      </c>
      <c r="BC37" s="128">
        <v>0</v>
      </c>
      <c r="BD37" s="128">
        <v>0</v>
      </c>
      <c r="BE37" s="128">
        <v>0</v>
      </c>
      <c r="BF37" s="128">
        <v>0</v>
      </c>
      <c r="BG37" s="128">
        <v>0</v>
      </c>
      <c r="BH37" s="128">
        <v>0</v>
      </c>
      <c r="BI37" s="128">
        <v>0</v>
      </c>
      <c r="BJ37" s="128">
        <v>0</v>
      </c>
      <c r="BK37" s="128">
        <v>0</v>
      </c>
      <c r="BL37" s="128">
        <v>0</v>
      </c>
      <c r="BM37" s="128">
        <v>0</v>
      </c>
      <c r="BN37" s="128">
        <v>0</v>
      </c>
      <c r="BO37" s="128">
        <v>0</v>
      </c>
      <c r="BP37" s="128">
        <v>0</v>
      </c>
      <c r="BQ37" s="128">
        <v>0</v>
      </c>
      <c r="BR37" s="128">
        <v>0</v>
      </c>
      <c r="BS37" s="128">
        <v>0</v>
      </c>
      <c r="BT37" s="128">
        <v>0</v>
      </c>
      <c r="BU37" s="128">
        <v>0</v>
      </c>
      <c r="BV37" s="128">
        <v>0</v>
      </c>
      <c r="BW37" s="128">
        <v>0</v>
      </c>
      <c r="BX37" s="128">
        <v>0</v>
      </c>
      <c r="BY37" s="128">
        <v>0</v>
      </c>
      <c r="BZ37" s="128">
        <v>0</v>
      </c>
      <c r="CA37" s="128">
        <v>0</v>
      </c>
      <c r="CB37" s="128">
        <v>0</v>
      </c>
      <c r="CC37" s="128">
        <v>0</v>
      </c>
      <c r="CD37" s="128">
        <v>0</v>
      </c>
      <c r="CE37" s="128">
        <v>0</v>
      </c>
      <c r="CF37" s="128">
        <v>0</v>
      </c>
      <c r="CG37" s="128">
        <v>0</v>
      </c>
      <c r="CH37" s="128">
        <v>0</v>
      </c>
      <c r="CI37" s="128">
        <v>0</v>
      </c>
      <c r="CJ37" s="128">
        <v>0</v>
      </c>
      <c r="CK37" s="128">
        <v>0</v>
      </c>
      <c r="CL37" s="128">
        <v>0</v>
      </c>
      <c r="CM37" s="128">
        <v>0</v>
      </c>
      <c r="CN37" s="128">
        <v>0</v>
      </c>
      <c r="CO37" s="128">
        <v>0</v>
      </c>
      <c r="CP37" s="128">
        <v>0</v>
      </c>
      <c r="CQ37" s="128">
        <v>0</v>
      </c>
      <c r="CR37" s="128">
        <v>0</v>
      </c>
      <c r="CS37" s="128">
        <v>0</v>
      </c>
      <c r="CT37" s="128">
        <v>0</v>
      </c>
      <c r="CU37" s="128">
        <v>0</v>
      </c>
      <c r="CV37" s="128">
        <v>0</v>
      </c>
      <c r="CW37" s="128">
        <v>0</v>
      </c>
      <c r="CX37" s="128">
        <v>0</v>
      </c>
      <c r="CY37" s="128">
        <v>0</v>
      </c>
      <c r="CZ37" s="128">
        <v>0</v>
      </c>
      <c r="DA37" s="128">
        <v>0</v>
      </c>
      <c r="DB37" s="128">
        <v>0</v>
      </c>
    </row>
    <row r="38" spans="1:106" x14ac:dyDescent="0.3">
      <c r="B38" s="21" t="s">
        <v>72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128">
        <v>0</v>
      </c>
      <c r="AN38" s="128">
        <v>0</v>
      </c>
      <c r="AO38" s="128">
        <v>0</v>
      </c>
      <c r="AP38" s="128">
        <v>0</v>
      </c>
      <c r="AQ38" s="128">
        <v>0</v>
      </c>
      <c r="AR38" s="128">
        <v>0</v>
      </c>
      <c r="AS38" s="128">
        <v>0</v>
      </c>
      <c r="AT38" s="128">
        <v>0</v>
      </c>
      <c r="AU38" s="128">
        <v>0</v>
      </c>
      <c r="AV38" s="128">
        <v>0</v>
      </c>
      <c r="AW38" s="128">
        <v>0</v>
      </c>
      <c r="AX38" s="128">
        <v>0</v>
      </c>
      <c r="AY38" s="128">
        <v>0</v>
      </c>
      <c r="AZ38" s="128">
        <v>0</v>
      </c>
      <c r="BA38" s="128">
        <v>0</v>
      </c>
      <c r="BB38" s="128">
        <v>0</v>
      </c>
      <c r="BC38" s="128">
        <v>0</v>
      </c>
      <c r="BD38" s="128">
        <v>0</v>
      </c>
      <c r="BE38" s="128">
        <v>0</v>
      </c>
      <c r="BF38" s="128">
        <v>0</v>
      </c>
      <c r="BG38" s="128">
        <v>0</v>
      </c>
      <c r="BH38" s="128">
        <v>0</v>
      </c>
      <c r="BI38" s="128">
        <v>0</v>
      </c>
      <c r="BJ38" s="128">
        <v>0</v>
      </c>
      <c r="BK38" s="128">
        <v>0</v>
      </c>
      <c r="BL38" s="128">
        <v>0</v>
      </c>
      <c r="BM38" s="128">
        <v>0</v>
      </c>
      <c r="BN38" s="128">
        <v>0</v>
      </c>
      <c r="BO38" s="128">
        <v>0</v>
      </c>
      <c r="BP38" s="128">
        <v>0</v>
      </c>
      <c r="BQ38" s="128">
        <v>0</v>
      </c>
      <c r="BR38" s="128">
        <v>0</v>
      </c>
      <c r="BS38" s="128">
        <v>0</v>
      </c>
      <c r="BT38" s="128">
        <v>0</v>
      </c>
      <c r="BU38" s="128">
        <v>0</v>
      </c>
      <c r="BV38" s="128">
        <v>0</v>
      </c>
      <c r="BW38" s="128">
        <v>0</v>
      </c>
      <c r="BX38" s="128">
        <v>0</v>
      </c>
      <c r="BY38" s="128">
        <v>0</v>
      </c>
      <c r="BZ38" s="128">
        <v>0</v>
      </c>
      <c r="CA38" s="128">
        <v>0</v>
      </c>
      <c r="CB38" s="128">
        <v>0</v>
      </c>
      <c r="CC38" s="128">
        <v>0</v>
      </c>
      <c r="CD38" s="128">
        <v>0</v>
      </c>
      <c r="CE38" s="128">
        <v>0</v>
      </c>
      <c r="CF38" s="128">
        <v>0</v>
      </c>
      <c r="CG38" s="128">
        <v>0</v>
      </c>
      <c r="CH38" s="128">
        <v>0</v>
      </c>
      <c r="CI38" s="128">
        <v>0</v>
      </c>
      <c r="CJ38" s="128">
        <v>0</v>
      </c>
      <c r="CK38" s="128">
        <v>0</v>
      </c>
      <c r="CL38" s="128">
        <v>0</v>
      </c>
      <c r="CM38" s="128">
        <v>0</v>
      </c>
      <c r="CN38" s="128">
        <v>0</v>
      </c>
      <c r="CO38" s="128">
        <v>0</v>
      </c>
      <c r="CP38" s="128">
        <v>0</v>
      </c>
      <c r="CQ38" s="128">
        <v>0</v>
      </c>
      <c r="CR38" s="128">
        <v>0</v>
      </c>
      <c r="CS38" s="128">
        <v>0</v>
      </c>
      <c r="CT38" s="128">
        <v>0</v>
      </c>
      <c r="CU38" s="128">
        <v>0</v>
      </c>
      <c r="CV38" s="128">
        <v>0</v>
      </c>
      <c r="CW38" s="128">
        <v>0</v>
      </c>
      <c r="CX38" s="128">
        <v>0</v>
      </c>
      <c r="CY38" s="128">
        <v>0</v>
      </c>
      <c r="CZ38" s="128">
        <v>0</v>
      </c>
      <c r="DA38" s="128">
        <v>0</v>
      </c>
      <c r="DB38" s="128">
        <v>0</v>
      </c>
    </row>
    <row r="39" spans="1:106" x14ac:dyDescent="0.3">
      <c r="B39" s="17" t="s">
        <v>75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28">
        <v>28784.3</v>
      </c>
      <c r="AN39" s="128">
        <v>29463.9</v>
      </c>
      <c r="AO39" s="128">
        <v>30659.1</v>
      </c>
      <c r="AP39" s="128">
        <v>29999.599999999999</v>
      </c>
      <c r="AQ39" s="128">
        <v>28824.3</v>
      </c>
      <c r="AR39" s="128">
        <v>30161.3</v>
      </c>
      <c r="AS39" s="128">
        <v>32445.7</v>
      </c>
      <c r="AT39" s="128">
        <v>33840.400000000001</v>
      </c>
      <c r="AU39" s="128">
        <v>34075.699999999997</v>
      </c>
      <c r="AV39" s="128">
        <v>34948.199999999997</v>
      </c>
      <c r="AW39" s="128">
        <v>35434.300000000003</v>
      </c>
      <c r="AX39" s="128">
        <v>36870.1</v>
      </c>
      <c r="AY39" s="128">
        <v>38005.000000000007</v>
      </c>
      <c r="AZ39" s="128">
        <v>38739.300000000003</v>
      </c>
      <c r="BA39" s="128">
        <v>39577.5</v>
      </c>
      <c r="BB39" s="128">
        <v>41399.500000000007</v>
      </c>
      <c r="BC39" s="128">
        <v>43852.7</v>
      </c>
      <c r="BD39" s="128">
        <v>44649.5</v>
      </c>
      <c r="BE39" s="128">
        <v>45713.599999999999</v>
      </c>
      <c r="BF39" s="128">
        <v>43436.600000000006</v>
      </c>
      <c r="BG39" s="128">
        <v>45097.600000000006</v>
      </c>
      <c r="BH39" s="128">
        <v>47976.9</v>
      </c>
      <c r="BI39" s="128">
        <v>47194.100000000006</v>
      </c>
      <c r="BJ39" s="128">
        <v>49053.9</v>
      </c>
      <c r="BK39" s="128">
        <v>49173.400000000009</v>
      </c>
      <c r="BL39" s="128">
        <v>50263.000000000015</v>
      </c>
      <c r="BM39" s="128">
        <v>50680.600000000013</v>
      </c>
      <c r="BN39" s="128">
        <v>51799.80000000001</v>
      </c>
      <c r="BO39" s="128">
        <v>50900.754951620016</v>
      </c>
      <c r="BP39" s="128">
        <v>50962.096086140016</v>
      </c>
      <c r="BQ39" s="128">
        <v>50567.307309400014</v>
      </c>
      <c r="BR39" s="128">
        <v>51051.129767200007</v>
      </c>
      <c r="BS39" s="128">
        <v>50474.400887020012</v>
      </c>
      <c r="BT39" s="128">
        <v>47985.857646760014</v>
      </c>
      <c r="BU39" s="128">
        <v>48110.03902180001</v>
      </c>
      <c r="BV39" s="128">
        <v>47409.494790920005</v>
      </c>
      <c r="BW39" s="128">
        <v>48753.497475840006</v>
      </c>
      <c r="BX39" s="128">
        <v>48757.242888460016</v>
      </c>
      <c r="BY39" s="128">
        <v>49180.69435398002</v>
      </c>
      <c r="BZ39" s="128">
        <v>49886.25030474001</v>
      </c>
      <c r="CA39" s="128">
        <v>49775.584729110014</v>
      </c>
      <c r="CB39" s="128">
        <v>51472.497613880012</v>
      </c>
      <c r="CC39" s="128">
        <v>51789.683901460005</v>
      </c>
      <c r="CD39" s="128">
        <v>53053.866937130013</v>
      </c>
      <c r="CE39" s="128">
        <v>54222.389719370003</v>
      </c>
      <c r="CF39" s="128">
        <v>55028.952408030003</v>
      </c>
      <c r="CG39" s="128">
        <v>53167.059950790011</v>
      </c>
      <c r="CH39" s="128">
        <v>51798.94740401001</v>
      </c>
      <c r="CI39" s="128">
        <v>51651.663880710003</v>
      </c>
      <c r="CJ39" s="128">
        <v>50483.241863250012</v>
      </c>
      <c r="CK39" s="128">
        <v>52930.565374760008</v>
      </c>
      <c r="CL39" s="128">
        <v>53748.916957080008</v>
      </c>
      <c r="CM39" s="128">
        <v>55440.362695399999</v>
      </c>
      <c r="CN39" s="128">
        <v>58020.1061147</v>
      </c>
      <c r="CO39" s="128">
        <v>58866.932497649999</v>
      </c>
      <c r="CP39" s="128">
        <v>61394.289762660002</v>
      </c>
      <c r="CQ39" s="128">
        <v>63818.826353539996</v>
      </c>
      <c r="CR39" s="128">
        <v>63156.177658599998</v>
      </c>
      <c r="CS39" s="128">
        <v>62630.103374220002</v>
      </c>
      <c r="CT39" s="128">
        <v>65094.724764120001</v>
      </c>
      <c r="CU39" s="128">
        <v>63102.813533499997</v>
      </c>
      <c r="CV39" s="128">
        <v>65125.360166890001</v>
      </c>
      <c r="CW39" s="128">
        <v>66904.568586690002</v>
      </c>
      <c r="CX39" s="128">
        <v>69886.778122970005</v>
      </c>
      <c r="CY39" s="128">
        <v>72447.502717690018</v>
      </c>
      <c r="CZ39" s="128">
        <v>74700.900791160006</v>
      </c>
      <c r="DA39" s="128">
        <v>74856.501828380016</v>
      </c>
      <c r="DB39" s="128">
        <v>74954.086958780012</v>
      </c>
    </row>
    <row r="40" spans="1:106" x14ac:dyDescent="0.3">
      <c r="B40" s="18" t="s">
        <v>76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28">
        <v>0</v>
      </c>
      <c r="AN40" s="128">
        <v>0</v>
      </c>
      <c r="AO40" s="128">
        <v>0</v>
      </c>
      <c r="AP40" s="128">
        <v>0</v>
      </c>
      <c r="AQ40" s="128">
        <v>0</v>
      </c>
      <c r="AR40" s="128">
        <v>0</v>
      </c>
      <c r="AS40" s="128">
        <v>0</v>
      </c>
      <c r="AT40" s="128">
        <v>0</v>
      </c>
      <c r="AU40" s="128">
        <v>0</v>
      </c>
      <c r="AV40" s="128">
        <v>0</v>
      </c>
      <c r="AW40" s="128">
        <v>0</v>
      </c>
      <c r="AX40" s="128">
        <v>0</v>
      </c>
      <c r="AY40" s="128">
        <v>0</v>
      </c>
      <c r="AZ40" s="128">
        <v>0</v>
      </c>
      <c r="BA40" s="128">
        <v>0</v>
      </c>
      <c r="BB40" s="128">
        <v>0</v>
      </c>
      <c r="BC40" s="128">
        <v>0</v>
      </c>
      <c r="BD40" s="128">
        <v>0</v>
      </c>
      <c r="BE40" s="128">
        <v>0</v>
      </c>
      <c r="BF40" s="128">
        <v>0</v>
      </c>
      <c r="BG40" s="128">
        <v>0</v>
      </c>
      <c r="BH40" s="128">
        <v>0</v>
      </c>
      <c r="BI40" s="128">
        <v>0</v>
      </c>
      <c r="BJ40" s="128">
        <v>0</v>
      </c>
      <c r="BK40" s="128">
        <v>0</v>
      </c>
      <c r="BL40" s="128">
        <v>0</v>
      </c>
      <c r="BM40" s="128">
        <v>0</v>
      </c>
      <c r="BN40" s="128">
        <v>0</v>
      </c>
      <c r="BO40" s="128">
        <v>0</v>
      </c>
      <c r="BP40" s="128">
        <v>0</v>
      </c>
      <c r="BQ40" s="128">
        <v>0</v>
      </c>
      <c r="BR40" s="128">
        <v>0</v>
      </c>
      <c r="BS40" s="128">
        <v>0</v>
      </c>
      <c r="BT40" s="128">
        <v>0</v>
      </c>
      <c r="BU40" s="128">
        <v>0</v>
      </c>
      <c r="BV40" s="128">
        <v>0</v>
      </c>
      <c r="BW40" s="128">
        <v>0</v>
      </c>
      <c r="BX40" s="128">
        <v>0</v>
      </c>
      <c r="BY40" s="128">
        <v>0</v>
      </c>
      <c r="BZ40" s="128">
        <v>0</v>
      </c>
      <c r="CA40" s="128">
        <v>0</v>
      </c>
      <c r="CB40" s="128">
        <v>0</v>
      </c>
      <c r="CC40" s="128">
        <v>0</v>
      </c>
      <c r="CD40" s="128">
        <v>0</v>
      </c>
      <c r="CE40" s="128">
        <v>0</v>
      </c>
      <c r="CF40" s="128">
        <v>0</v>
      </c>
      <c r="CG40" s="128">
        <v>0</v>
      </c>
      <c r="CH40" s="128">
        <v>0</v>
      </c>
      <c r="CI40" s="128">
        <v>0</v>
      </c>
      <c r="CJ40" s="128">
        <v>0</v>
      </c>
      <c r="CK40" s="128">
        <v>0</v>
      </c>
      <c r="CL40" s="128">
        <v>0</v>
      </c>
      <c r="CM40" s="128">
        <v>0</v>
      </c>
      <c r="CN40" s="128">
        <v>0</v>
      </c>
      <c r="CO40" s="128">
        <v>0</v>
      </c>
      <c r="CP40" s="128">
        <v>0</v>
      </c>
      <c r="CQ40" s="128">
        <v>0</v>
      </c>
      <c r="CR40" s="128">
        <v>0</v>
      </c>
      <c r="CS40" s="128">
        <v>0</v>
      </c>
      <c r="CT40" s="128">
        <v>0</v>
      </c>
      <c r="CU40" s="128">
        <v>0</v>
      </c>
      <c r="CV40" s="128">
        <v>0</v>
      </c>
      <c r="CW40" s="128">
        <v>0</v>
      </c>
      <c r="CX40" s="128">
        <v>0</v>
      </c>
      <c r="CY40" s="128">
        <v>0</v>
      </c>
      <c r="CZ40" s="128">
        <v>0</v>
      </c>
      <c r="DA40" s="128">
        <v>0</v>
      </c>
      <c r="DB40" s="128">
        <v>0</v>
      </c>
    </row>
    <row r="41" spans="1:106" ht="16.5" customHeight="1" x14ac:dyDescent="0.3">
      <c r="B41" s="18" t="s">
        <v>67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28">
        <v>28784.3</v>
      </c>
      <c r="AN41" s="128">
        <v>29463.899999999998</v>
      </c>
      <c r="AO41" s="128">
        <v>30659.1</v>
      </c>
      <c r="AP41" s="128">
        <v>29999.600000000002</v>
      </c>
      <c r="AQ41" s="128">
        <v>28824.3</v>
      </c>
      <c r="AR41" s="128">
        <v>30161.3</v>
      </c>
      <c r="AS41" s="128">
        <v>32445.7</v>
      </c>
      <c r="AT41" s="128">
        <v>33840.400000000001</v>
      </c>
      <c r="AU41" s="128">
        <v>34075.699999999997</v>
      </c>
      <c r="AV41" s="128">
        <v>34948.200000000004</v>
      </c>
      <c r="AW41" s="128">
        <v>35434.299999999996</v>
      </c>
      <c r="AX41" s="128">
        <v>36870.1</v>
      </c>
      <c r="AY41" s="128">
        <v>38005.000000000007</v>
      </c>
      <c r="AZ41" s="128">
        <v>38739.300000000003</v>
      </c>
      <c r="BA41" s="128">
        <v>39577.5</v>
      </c>
      <c r="BB41" s="128">
        <v>41399.500000000007</v>
      </c>
      <c r="BC41" s="128">
        <v>43852.7</v>
      </c>
      <c r="BD41" s="128">
        <v>44649.5</v>
      </c>
      <c r="BE41" s="128">
        <v>45713.599999999999</v>
      </c>
      <c r="BF41" s="128">
        <v>43436.600000000006</v>
      </c>
      <c r="BG41" s="128">
        <v>45097.600000000006</v>
      </c>
      <c r="BH41" s="128">
        <v>47976.9</v>
      </c>
      <c r="BI41" s="128">
        <v>47194.100000000006</v>
      </c>
      <c r="BJ41" s="128">
        <v>49053.9</v>
      </c>
      <c r="BK41" s="128">
        <v>49173.400000000009</v>
      </c>
      <c r="BL41" s="128">
        <v>50263.000000000015</v>
      </c>
      <c r="BM41" s="128">
        <v>50680.600000000013</v>
      </c>
      <c r="BN41" s="128">
        <v>51799.80000000001</v>
      </c>
      <c r="BO41" s="128">
        <v>50900.754951620016</v>
      </c>
      <c r="BP41" s="128">
        <v>50962.096086140016</v>
      </c>
      <c r="BQ41" s="128">
        <v>50567.307309400014</v>
      </c>
      <c r="BR41" s="128">
        <v>51051.129767200007</v>
      </c>
      <c r="BS41" s="128">
        <v>50474.400887020012</v>
      </c>
      <c r="BT41" s="128">
        <v>47985.857646760014</v>
      </c>
      <c r="BU41" s="128">
        <v>48110.03902180001</v>
      </c>
      <c r="BV41" s="128">
        <v>47409.494790920005</v>
      </c>
      <c r="BW41" s="128">
        <v>48753.497475840006</v>
      </c>
      <c r="BX41" s="128">
        <v>48757.242888460016</v>
      </c>
      <c r="BY41" s="128">
        <v>49180.69435398002</v>
      </c>
      <c r="BZ41" s="128">
        <v>49886.25030474001</v>
      </c>
      <c r="CA41" s="128">
        <v>49775.584729110014</v>
      </c>
      <c r="CB41" s="128">
        <v>51472.497613880012</v>
      </c>
      <c r="CC41" s="128">
        <v>51789.683901460005</v>
      </c>
      <c r="CD41" s="128">
        <v>53053.866937130013</v>
      </c>
      <c r="CE41" s="128">
        <v>54222.389719370003</v>
      </c>
      <c r="CF41" s="128">
        <v>55028.952408030003</v>
      </c>
      <c r="CG41" s="128">
        <v>53167.059950790011</v>
      </c>
      <c r="CH41" s="128">
        <v>51798.94740401001</v>
      </c>
      <c r="CI41" s="128">
        <v>51651.663880710003</v>
      </c>
      <c r="CJ41" s="128">
        <v>50483.241863250012</v>
      </c>
      <c r="CK41" s="128">
        <v>52930.565374760008</v>
      </c>
      <c r="CL41" s="128">
        <v>53748.916957080008</v>
      </c>
      <c r="CM41" s="128">
        <v>55440.362695400006</v>
      </c>
      <c r="CN41" s="128">
        <v>58020.106114700007</v>
      </c>
      <c r="CO41" s="128">
        <v>58866.932497649999</v>
      </c>
      <c r="CP41" s="128">
        <v>61394.289762660002</v>
      </c>
      <c r="CQ41" s="128">
        <v>63818.826353539996</v>
      </c>
      <c r="CR41" s="128">
        <v>63156.177658599998</v>
      </c>
      <c r="CS41" s="128">
        <v>62630.103374219994</v>
      </c>
      <c r="CT41" s="128">
        <v>65094.724764120001</v>
      </c>
      <c r="CU41" s="128">
        <v>63102.81353349999</v>
      </c>
      <c r="CV41" s="128">
        <v>65125.360166890008</v>
      </c>
      <c r="CW41" s="128">
        <v>66904.568586690002</v>
      </c>
      <c r="CX41" s="128">
        <v>69886.77812296999</v>
      </c>
      <c r="CY41" s="128">
        <v>72447.502717690018</v>
      </c>
      <c r="CZ41" s="128">
        <v>74700.900791160006</v>
      </c>
      <c r="DA41" s="128">
        <v>74856.501828380016</v>
      </c>
      <c r="DB41" s="128">
        <v>74954.086958780012</v>
      </c>
    </row>
    <row r="42" spans="1:106" s="23" customFormat="1" ht="14.25" customHeight="1" x14ac:dyDescent="0.3">
      <c r="A42" s="22"/>
      <c r="B42" s="20" t="s">
        <v>58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128">
        <v>7900.8</v>
      </c>
      <c r="AN42" s="128">
        <v>8769.4</v>
      </c>
      <c r="AO42" s="128">
        <v>10002.5</v>
      </c>
      <c r="AP42" s="128">
        <v>10153.200000000001</v>
      </c>
      <c r="AQ42" s="128">
        <v>9297.7999999999993</v>
      </c>
      <c r="AR42" s="128">
        <v>10024.799999999999</v>
      </c>
      <c r="AS42" s="128">
        <v>9789.7000000000007</v>
      </c>
      <c r="AT42" s="128">
        <v>10089.700000000001</v>
      </c>
      <c r="AU42" s="128">
        <v>9574.5</v>
      </c>
      <c r="AV42" s="128">
        <v>9143.6</v>
      </c>
      <c r="AW42" s="128">
        <v>8875.2000000000007</v>
      </c>
      <c r="AX42" s="128">
        <v>9902.7000000000007</v>
      </c>
      <c r="AY42" s="128">
        <v>10804.3</v>
      </c>
      <c r="AZ42" s="128">
        <v>11267.4</v>
      </c>
      <c r="BA42" s="128">
        <v>10877.400000000001</v>
      </c>
      <c r="BB42" s="128">
        <v>12056.000000000002</v>
      </c>
      <c r="BC42" s="128">
        <v>11289.6</v>
      </c>
      <c r="BD42" s="128">
        <v>12233.1</v>
      </c>
      <c r="BE42" s="128">
        <v>12856.300000000001</v>
      </c>
      <c r="BF42" s="128">
        <v>12712.900000000001</v>
      </c>
      <c r="BG42" s="128">
        <v>14264.900000000001</v>
      </c>
      <c r="BH42" s="128">
        <v>15726.699999999999</v>
      </c>
      <c r="BI42" s="128">
        <v>15169.400000000001</v>
      </c>
      <c r="BJ42" s="128">
        <v>16098.6</v>
      </c>
      <c r="BK42" s="128">
        <v>16349</v>
      </c>
      <c r="BL42" s="128">
        <v>16096.400000000001</v>
      </c>
      <c r="BM42" s="128">
        <v>15825.400000000003</v>
      </c>
      <c r="BN42" s="128">
        <v>16857.600000000006</v>
      </c>
      <c r="BO42" s="128">
        <v>16495.784418530002</v>
      </c>
      <c r="BP42" s="128">
        <v>16387.150507280006</v>
      </c>
      <c r="BQ42" s="128">
        <v>16255.598030230001</v>
      </c>
      <c r="BR42" s="128">
        <v>16956.36661968</v>
      </c>
      <c r="BS42" s="128">
        <v>17097.991208190004</v>
      </c>
      <c r="BT42" s="128">
        <v>15343.026053090003</v>
      </c>
      <c r="BU42" s="128">
        <v>15278.162369910002</v>
      </c>
      <c r="BV42" s="128">
        <v>13949.860885239999</v>
      </c>
      <c r="BW42" s="128">
        <v>14371.295137900002</v>
      </c>
      <c r="BX42" s="128">
        <v>13690.906221790003</v>
      </c>
      <c r="BY42" s="128">
        <v>13819.372803520004</v>
      </c>
      <c r="BZ42" s="128">
        <v>14812.591102509999</v>
      </c>
      <c r="CA42" s="128">
        <v>14556.613755510001</v>
      </c>
      <c r="CB42" s="128">
        <v>15137.93624628</v>
      </c>
      <c r="CC42" s="128">
        <v>15996.392624719998</v>
      </c>
      <c r="CD42" s="128">
        <v>17622.403229630003</v>
      </c>
      <c r="CE42" s="128">
        <v>19369.122351409998</v>
      </c>
      <c r="CF42" s="128">
        <v>20898.909711709999</v>
      </c>
      <c r="CG42" s="128">
        <v>20630.712068169996</v>
      </c>
      <c r="CH42" s="128">
        <v>19358.565694009998</v>
      </c>
      <c r="CI42" s="128">
        <v>19477.181731959998</v>
      </c>
      <c r="CJ42" s="128">
        <v>18827.621857549999</v>
      </c>
      <c r="CK42" s="128">
        <v>19732.495904809999</v>
      </c>
      <c r="CL42" s="128">
        <v>19559.126002539997</v>
      </c>
      <c r="CM42" s="128">
        <v>18503.525050659999</v>
      </c>
      <c r="CN42" s="128">
        <v>18926.910863860001</v>
      </c>
      <c r="CO42" s="128">
        <v>18244.169352820001</v>
      </c>
      <c r="CP42" s="128">
        <v>20375.16255343</v>
      </c>
      <c r="CQ42" s="128">
        <v>21205.059254029999</v>
      </c>
      <c r="CR42" s="128">
        <v>20860.7836923</v>
      </c>
      <c r="CS42" s="128">
        <v>20074.972901590001</v>
      </c>
      <c r="CT42" s="128">
        <v>22050.144770499999</v>
      </c>
      <c r="CU42" s="128">
        <v>19021.234352089999</v>
      </c>
      <c r="CV42" s="128">
        <v>19497.977020760001</v>
      </c>
      <c r="CW42" s="128">
        <v>19563.071575639999</v>
      </c>
      <c r="CX42" s="128">
        <v>20848.274042680001</v>
      </c>
      <c r="CY42" s="128">
        <v>21031.673270109997</v>
      </c>
      <c r="CZ42" s="128">
        <v>21387.479342189999</v>
      </c>
      <c r="DA42" s="128">
        <v>21348.04455998</v>
      </c>
      <c r="DB42" s="128">
        <v>21001.33673245</v>
      </c>
    </row>
    <row r="43" spans="1:106" s="23" customFormat="1" ht="14.25" customHeight="1" x14ac:dyDescent="0.3">
      <c r="A43" s="22"/>
      <c r="B43" s="19" t="s">
        <v>69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28">
        <v>0</v>
      </c>
      <c r="AN43" s="128">
        <v>0</v>
      </c>
      <c r="AO43" s="128">
        <v>0</v>
      </c>
      <c r="AP43" s="128">
        <v>0</v>
      </c>
      <c r="AQ43" s="128">
        <v>0</v>
      </c>
      <c r="AR43" s="128">
        <v>0</v>
      </c>
      <c r="AS43" s="128">
        <v>0</v>
      </c>
      <c r="AT43" s="128">
        <v>0</v>
      </c>
      <c r="AU43" s="128">
        <v>0</v>
      </c>
      <c r="AV43" s="128">
        <v>0</v>
      </c>
      <c r="AW43" s="128">
        <v>0</v>
      </c>
      <c r="AX43" s="128">
        <v>0</v>
      </c>
      <c r="AY43" s="128">
        <v>0</v>
      </c>
      <c r="AZ43" s="128">
        <v>0</v>
      </c>
      <c r="BA43" s="128">
        <v>0</v>
      </c>
      <c r="BB43" s="128">
        <v>0</v>
      </c>
      <c r="BC43" s="128">
        <v>0</v>
      </c>
      <c r="BD43" s="128">
        <v>0</v>
      </c>
      <c r="BE43" s="128">
        <v>0</v>
      </c>
      <c r="BF43" s="128">
        <v>0</v>
      </c>
      <c r="BG43" s="128">
        <v>0</v>
      </c>
      <c r="BH43" s="128">
        <v>0</v>
      </c>
      <c r="BI43" s="128">
        <v>0</v>
      </c>
      <c r="BJ43" s="128">
        <v>0</v>
      </c>
      <c r="BK43" s="128">
        <v>0</v>
      </c>
      <c r="BL43" s="128">
        <v>0</v>
      </c>
      <c r="BM43" s="128">
        <v>0</v>
      </c>
      <c r="BN43" s="128">
        <v>0</v>
      </c>
      <c r="BO43" s="128">
        <v>0</v>
      </c>
      <c r="BP43" s="128">
        <v>0</v>
      </c>
      <c r="BQ43" s="128">
        <v>0</v>
      </c>
      <c r="BR43" s="128">
        <v>0</v>
      </c>
      <c r="BS43" s="128">
        <v>0</v>
      </c>
      <c r="BT43" s="128">
        <v>0</v>
      </c>
      <c r="BU43" s="128">
        <v>0</v>
      </c>
      <c r="BV43" s="128">
        <v>0</v>
      </c>
      <c r="BW43" s="128">
        <v>0</v>
      </c>
      <c r="BX43" s="128">
        <v>0</v>
      </c>
      <c r="BY43" s="128">
        <v>0</v>
      </c>
      <c r="BZ43" s="128">
        <v>0</v>
      </c>
      <c r="CA43" s="128">
        <v>0</v>
      </c>
      <c r="CB43" s="128">
        <v>0</v>
      </c>
      <c r="CC43" s="128">
        <v>0</v>
      </c>
      <c r="CD43" s="128">
        <v>0</v>
      </c>
      <c r="CE43" s="128">
        <v>0</v>
      </c>
      <c r="CF43" s="128">
        <v>0</v>
      </c>
      <c r="CG43" s="128">
        <v>0</v>
      </c>
      <c r="CH43" s="128">
        <v>0</v>
      </c>
      <c r="CI43" s="128">
        <v>0</v>
      </c>
      <c r="CJ43" s="128">
        <v>0</v>
      </c>
      <c r="CK43" s="128">
        <v>0</v>
      </c>
      <c r="CL43" s="128">
        <v>0</v>
      </c>
      <c r="CM43" s="128">
        <v>0</v>
      </c>
      <c r="CN43" s="128">
        <v>0</v>
      </c>
      <c r="CO43" s="128">
        <v>0</v>
      </c>
      <c r="CP43" s="128">
        <v>0</v>
      </c>
      <c r="CQ43" s="128">
        <v>0</v>
      </c>
      <c r="CR43" s="128">
        <v>0</v>
      </c>
      <c r="CS43" s="128">
        <v>0</v>
      </c>
      <c r="CT43" s="128">
        <v>0</v>
      </c>
      <c r="CU43" s="128">
        <v>0</v>
      </c>
      <c r="CV43" s="128">
        <v>0</v>
      </c>
      <c r="CW43" s="128">
        <v>0</v>
      </c>
      <c r="CX43" s="128">
        <v>0</v>
      </c>
      <c r="CY43" s="128">
        <v>0</v>
      </c>
      <c r="CZ43" s="128">
        <v>0</v>
      </c>
      <c r="DA43" s="128">
        <v>0</v>
      </c>
      <c r="DB43" s="128">
        <v>0</v>
      </c>
    </row>
    <row r="44" spans="1:106" s="23" customFormat="1" ht="14.25" customHeight="1" x14ac:dyDescent="0.3">
      <c r="A44" s="22"/>
      <c r="B44" s="19" t="s">
        <v>70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28">
        <v>6467</v>
      </c>
      <c r="AN44" s="128">
        <v>6815</v>
      </c>
      <c r="AO44" s="128">
        <v>7562.4</v>
      </c>
      <c r="AP44" s="128">
        <v>7779.6</v>
      </c>
      <c r="AQ44" s="128">
        <v>7109.2</v>
      </c>
      <c r="AR44" s="128">
        <v>7871.4</v>
      </c>
      <c r="AS44" s="128">
        <v>7672.9</v>
      </c>
      <c r="AT44" s="128">
        <v>8077</v>
      </c>
      <c r="AU44" s="128">
        <v>7822.3</v>
      </c>
      <c r="AV44" s="128">
        <v>7371.4</v>
      </c>
      <c r="AW44" s="128">
        <v>7213.1</v>
      </c>
      <c r="AX44" s="128">
        <v>8428.7000000000007</v>
      </c>
      <c r="AY44" s="128">
        <v>8999.2999999999993</v>
      </c>
      <c r="AZ44" s="128">
        <v>9039.0999999999985</v>
      </c>
      <c r="BA44" s="128">
        <v>8639.6</v>
      </c>
      <c r="BB44" s="128">
        <v>10183.700000000001</v>
      </c>
      <c r="BC44" s="128">
        <v>9482.2999999999993</v>
      </c>
      <c r="BD44" s="128">
        <v>10177.9</v>
      </c>
      <c r="BE44" s="128">
        <v>10427.700000000001</v>
      </c>
      <c r="BF44" s="128">
        <v>10894.6</v>
      </c>
      <c r="BG44" s="128">
        <v>11296.000000000002</v>
      </c>
      <c r="BH44" s="128">
        <v>12449.4</v>
      </c>
      <c r="BI44" s="128">
        <v>12008.3</v>
      </c>
      <c r="BJ44" s="128">
        <v>13338.7</v>
      </c>
      <c r="BK44" s="128">
        <v>13583.900000000001</v>
      </c>
      <c r="BL44" s="128">
        <v>13576.000000000002</v>
      </c>
      <c r="BM44" s="128">
        <v>12979.600000000002</v>
      </c>
      <c r="BN44" s="128">
        <v>14056.700000000004</v>
      </c>
      <c r="BO44" s="128">
        <v>13351.432364530003</v>
      </c>
      <c r="BP44" s="128">
        <v>13520.882502130004</v>
      </c>
      <c r="BQ44" s="128">
        <v>13484.041013760001</v>
      </c>
      <c r="BR44" s="128">
        <v>14703.456595680002</v>
      </c>
      <c r="BS44" s="128">
        <v>14431.855883050002</v>
      </c>
      <c r="BT44" s="128">
        <v>12786.305668310002</v>
      </c>
      <c r="BU44" s="128">
        <v>12293.09396367</v>
      </c>
      <c r="BV44" s="128">
        <v>11475.351555519999</v>
      </c>
      <c r="BW44" s="128">
        <v>11806.712451500001</v>
      </c>
      <c r="BX44" s="128">
        <v>11023.073993600001</v>
      </c>
      <c r="BY44" s="128">
        <v>10899.825905970001</v>
      </c>
      <c r="BZ44" s="128">
        <v>12184.348218259998</v>
      </c>
      <c r="CA44" s="128">
        <v>11497.14185937</v>
      </c>
      <c r="CB44" s="128">
        <v>11596.604564059999</v>
      </c>
      <c r="CC44" s="128">
        <v>12189.454138659998</v>
      </c>
      <c r="CD44" s="128">
        <v>13503.26966899</v>
      </c>
      <c r="CE44" s="128">
        <v>14803.734959379997</v>
      </c>
      <c r="CF44" s="128">
        <v>15952.077706149999</v>
      </c>
      <c r="CG44" s="128">
        <v>14982.825005919998</v>
      </c>
      <c r="CH44" s="128">
        <v>13757.341296499997</v>
      </c>
      <c r="CI44" s="128">
        <v>13679.426037529996</v>
      </c>
      <c r="CJ44" s="128">
        <v>12875.136770969997</v>
      </c>
      <c r="CK44" s="128">
        <v>13048.321238759998</v>
      </c>
      <c r="CL44" s="128">
        <v>12852.704124889995</v>
      </c>
      <c r="CM44" s="128">
        <v>11362.966109020001</v>
      </c>
      <c r="CN44" s="128">
        <v>10571.34458619</v>
      </c>
      <c r="CO44" s="128">
        <v>9652.1524723999992</v>
      </c>
      <c r="CP44" s="128">
        <v>11469.202900849999</v>
      </c>
      <c r="CQ44" s="128">
        <v>11872.97740109</v>
      </c>
      <c r="CR44" s="128">
        <v>12171.024304570001</v>
      </c>
      <c r="CS44" s="128">
        <v>10812.53292799</v>
      </c>
      <c r="CT44" s="128">
        <v>12794.787893750001</v>
      </c>
      <c r="CU44" s="128">
        <v>10131.52126537</v>
      </c>
      <c r="CV44" s="128">
        <v>10386.20984263</v>
      </c>
      <c r="CW44" s="128">
        <v>10575.310217419999</v>
      </c>
      <c r="CX44" s="128">
        <v>11588.437159560001</v>
      </c>
      <c r="CY44" s="128">
        <v>11171.317583029999</v>
      </c>
      <c r="CZ44" s="128">
        <v>10973.051207389999</v>
      </c>
      <c r="DA44" s="128">
        <v>10664.390169509999</v>
      </c>
      <c r="DB44" s="128">
        <v>11545.380415369998</v>
      </c>
    </row>
    <row r="45" spans="1:106" s="23" customFormat="1" ht="14.25" customHeight="1" x14ac:dyDescent="0.3">
      <c r="A45" s="22"/>
      <c r="B45" s="19" t="s">
        <v>71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28">
        <v>418.4</v>
      </c>
      <c r="AN45" s="128">
        <v>418.4</v>
      </c>
      <c r="AO45" s="128">
        <v>418.4</v>
      </c>
      <c r="AP45" s="128">
        <v>418.4</v>
      </c>
      <c r="AQ45" s="128">
        <v>418.4</v>
      </c>
      <c r="AR45" s="128">
        <v>418.4</v>
      </c>
      <c r="AS45" s="128">
        <v>418.4</v>
      </c>
      <c r="AT45" s="128">
        <v>418.4</v>
      </c>
      <c r="AU45" s="128">
        <v>0</v>
      </c>
      <c r="AV45" s="128">
        <v>0</v>
      </c>
      <c r="AW45" s="128">
        <v>0</v>
      </c>
      <c r="AX45" s="128">
        <v>0</v>
      </c>
      <c r="AY45" s="128">
        <v>336.59999999999991</v>
      </c>
      <c r="AZ45" s="128">
        <v>336.59999999999991</v>
      </c>
      <c r="BA45" s="128">
        <v>336.59999999999991</v>
      </c>
      <c r="BB45" s="128">
        <v>713.09999999999991</v>
      </c>
      <c r="BC45" s="128">
        <v>423.1</v>
      </c>
      <c r="BD45" s="128">
        <v>423.1</v>
      </c>
      <c r="BE45" s="128">
        <v>388.1</v>
      </c>
      <c r="BF45" s="128">
        <v>339.2</v>
      </c>
      <c r="BG45" s="128">
        <v>428.29999999999995</v>
      </c>
      <c r="BH45" s="128">
        <v>412.29999999999995</v>
      </c>
      <c r="BI45" s="128">
        <v>378.69999999999993</v>
      </c>
      <c r="BJ45" s="128">
        <v>379.39999999999992</v>
      </c>
      <c r="BK45" s="128">
        <v>441.2999999999999</v>
      </c>
      <c r="BL45" s="128">
        <v>251.09999999999991</v>
      </c>
      <c r="BM45" s="128">
        <v>251.6999999999999</v>
      </c>
      <c r="BN45" s="128">
        <v>250.99999999999991</v>
      </c>
      <c r="BO45" s="128">
        <v>249.55365399999991</v>
      </c>
      <c r="BP45" s="128">
        <v>256.51120514999991</v>
      </c>
      <c r="BQ45" s="128">
        <v>256.16571646999989</v>
      </c>
      <c r="BR45" s="128">
        <v>292.58562399999988</v>
      </c>
      <c r="BS45" s="128">
        <v>342.25092513999988</v>
      </c>
      <c r="BT45" s="128">
        <v>27.407284780000001</v>
      </c>
      <c r="BU45" s="128">
        <v>72.089606239999995</v>
      </c>
      <c r="BV45" s="128">
        <v>18.45282972</v>
      </c>
      <c r="BW45" s="128">
        <v>36.928156899999998</v>
      </c>
      <c r="BX45" s="128">
        <v>30.40970007</v>
      </c>
      <c r="BY45" s="128">
        <v>44.894098339999999</v>
      </c>
      <c r="BZ45" s="128">
        <v>55.745061849999999</v>
      </c>
      <c r="CA45" s="128">
        <v>56.754549559999887</v>
      </c>
      <c r="CB45" s="128">
        <v>48.267806049999891</v>
      </c>
      <c r="CC45" s="128">
        <v>110.75533915999989</v>
      </c>
      <c r="CD45" s="128">
        <v>59.646357729999892</v>
      </c>
      <c r="CE45" s="128">
        <v>75.290343999999891</v>
      </c>
      <c r="CF45" s="128">
        <v>75.871827999999894</v>
      </c>
      <c r="CG45" s="128">
        <v>75.388845889999899</v>
      </c>
      <c r="CH45" s="128">
        <v>62.371085909999898</v>
      </c>
      <c r="CI45" s="128">
        <v>36.2758549099999</v>
      </c>
      <c r="CJ45" s="128">
        <v>44.529824489999896</v>
      </c>
      <c r="CK45" s="128">
        <v>33.752909499999895</v>
      </c>
      <c r="CL45" s="128">
        <v>14.658996209999895</v>
      </c>
      <c r="CM45" s="128">
        <v>53.590162790000001</v>
      </c>
      <c r="CN45" s="128">
        <v>52.433461430000001</v>
      </c>
      <c r="CO45" s="128">
        <v>69.682728100000006</v>
      </c>
      <c r="CP45" s="128">
        <v>17.822615580000001</v>
      </c>
      <c r="CQ45" s="128">
        <v>8.8955005099999997</v>
      </c>
      <c r="CR45" s="128">
        <v>20.444901999999999</v>
      </c>
      <c r="CS45" s="128">
        <v>27.33528008</v>
      </c>
      <c r="CT45" s="128">
        <v>21.620378980000002</v>
      </c>
      <c r="CU45" s="128">
        <v>21.015175230000001</v>
      </c>
      <c r="CV45" s="128">
        <v>8.5390963600000003</v>
      </c>
      <c r="CW45" s="128">
        <v>10.76227469</v>
      </c>
      <c r="CX45" s="128">
        <v>9.3470895200000008</v>
      </c>
      <c r="CY45" s="128">
        <v>10.882711329999895</v>
      </c>
      <c r="CZ45" s="128">
        <v>8.4757396999998953</v>
      </c>
      <c r="DA45" s="128">
        <v>14.784150389999894</v>
      </c>
      <c r="DB45" s="128">
        <v>23.453767429999893</v>
      </c>
    </row>
    <row r="46" spans="1:106" s="23" customFormat="1" ht="14.25" customHeight="1" x14ac:dyDescent="0.3">
      <c r="A46" s="22"/>
      <c r="B46" s="19" t="s">
        <v>20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28">
        <v>1015.4</v>
      </c>
      <c r="AN46" s="128">
        <v>1536</v>
      </c>
      <c r="AO46" s="128">
        <v>2021.7</v>
      </c>
      <c r="AP46" s="128">
        <v>1955.2</v>
      </c>
      <c r="AQ46" s="128">
        <v>1770.2</v>
      </c>
      <c r="AR46" s="128">
        <v>1735</v>
      </c>
      <c r="AS46" s="128">
        <v>1698.4</v>
      </c>
      <c r="AT46" s="128">
        <v>1594.3</v>
      </c>
      <c r="AU46" s="128">
        <v>1752.2</v>
      </c>
      <c r="AV46" s="128">
        <v>1772.2</v>
      </c>
      <c r="AW46" s="128">
        <v>1662.1</v>
      </c>
      <c r="AX46" s="128">
        <v>1474</v>
      </c>
      <c r="AY46" s="128">
        <v>1468.4000000000005</v>
      </c>
      <c r="AZ46" s="128">
        <v>1891.7000000000005</v>
      </c>
      <c r="BA46" s="128">
        <v>1901.2000000000005</v>
      </c>
      <c r="BB46" s="128">
        <v>1159.2000000000003</v>
      </c>
      <c r="BC46" s="128">
        <v>1384.2000000000003</v>
      </c>
      <c r="BD46" s="128">
        <v>1632.1000000000004</v>
      </c>
      <c r="BE46" s="128">
        <v>2040.5000000000005</v>
      </c>
      <c r="BF46" s="128">
        <v>1479.1000000000004</v>
      </c>
      <c r="BG46" s="128">
        <v>2540.6000000000004</v>
      </c>
      <c r="BH46" s="128">
        <v>2865.0000000000005</v>
      </c>
      <c r="BI46" s="128">
        <v>2782.4000000000005</v>
      </c>
      <c r="BJ46" s="128">
        <v>2380.5000000000005</v>
      </c>
      <c r="BK46" s="128">
        <v>2323.8000000000002</v>
      </c>
      <c r="BL46" s="128">
        <v>2269.3000000000002</v>
      </c>
      <c r="BM46" s="128">
        <v>2594.1000000000004</v>
      </c>
      <c r="BN46" s="128">
        <v>2549.9000000000005</v>
      </c>
      <c r="BO46" s="128">
        <v>2894.7984000000006</v>
      </c>
      <c r="BP46" s="128">
        <v>2609.756800000001</v>
      </c>
      <c r="BQ46" s="128">
        <v>2515.3913000000007</v>
      </c>
      <c r="BR46" s="128">
        <v>1960.3244000000009</v>
      </c>
      <c r="BS46" s="128">
        <v>2323.8844000000008</v>
      </c>
      <c r="BT46" s="128">
        <v>2529.3131000000008</v>
      </c>
      <c r="BU46" s="128">
        <v>2912.9788000000008</v>
      </c>
      <c r="BV46" s="128">
        <v>2456.0565000000011</v>
      </c>
      <c r="BW46" s="128">
        <v>2527.654529500001</v>
      </c>
      <c r="BX46" s="128">
        <v>2637.4225281200011</v>
      </c>
      <c r="BY46" s="128">
        <v>2874.6527992100009</v>
      </c>
      <c r="BZ46" s="128">
        <v>2572.4978224000015</v>
      </c>
      <c r="CA46" s="128">
        <v>3002.717346580001</v>
      </c>
      <c r="CB46" s="128">
        <v>3493.0638761700011</v>
      </c>
      <c r="CC46" s="128">
        <v>3696.1831469000008</v>
      </c>
      <c r="CD46" s="128">
        <v>4059.4872029100011</v>
      </c>
      <c r="CE46" s="128">
        <v>4490.0970480300011</v>
      </c>
      <c r="CF46" s="128">
        <v>4870.9601775600013</v>
      </c>
      <c r="CG46" s="128">
        <v>5572.4982163599998</v>
      </c>
      <c r="CH46" s="128">
        <v>5538.8533116000008</v>
      </c>
      <c r="CI46" s="128">
        <v>5761.4798395200005</v>
      </c>
      <c r="CJ46" s="128">
        <v>5907.9552620900004</v>
      </c>
      <c r="CK46" s="128">
        <v>6650.4217565500012</v>
      </c>
      <c r="CL46" s="128">
        <v>6691.7628814400005</v>
      </c>
      <c r="CM46" s="128">
        <v>7086.9687788499996</v>
      </c>
      <c r="CN46" s="128">
        <v>8303.1328162400005</v>
      </c>
      <c r="CO46" s="128">
        <v>8522.3341523199997</v>
      </c>
      <c r="CP46" s="128">
        <v>8888.1370370000004</v>
      </c>
      <c r="CQ46" s="128">
        <v>9323.1863524300006</v>
      </c>
      <c r="CR46" s="128">
        <v>8669.3144857299994</v>
      </c>
      <c r="CS46" s="128">
        <v>9235.1046935199993</v>
      </c>
      <c r="CT46" s="128">
        <v>9233.7364977699999</v>
      </c>
      <c r="CU46" s="128">
        <v>8868.6979114900005</v>
      </c>
      <c r="CV46" s="128">
        <v>9103.2280817699993</v>
      </c>
      <c r="CW46" s="128">
        <v>8976.9990835299996</v>
      </c>
      <c r="CX46" s="128">
        <v>9250.4897935999998</v>
      </c>
      <c r="CY46" s="128">
        <v>9849.4729757500008</v>
      </c>
      <c r="CZ46" s="128">
        <v>10405.952395100001</v>
      </c>
      <c r="DA46" s="128">
        <v>10668.870240080001</v>
      </c>
      <c r="DB46" s="128">
        <v>9432.502549650002</v>
      </c>
    </row>
    <row r="47" spans="1:106" s="23" customFormat="1" ht="14.25" customHeight="1" x14ac:dyDescent="0.3">
      <c r="A47" s="22"/>
      <c r="B47" s="21" t="s">
        <v>72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128">
        <v>0</v>
      </c>
      <c r="AN47" s="128">
        <v>0</v>
      </c>
      <c r="AO47" s="128">
        <v>0</v>
      </c>
      <c r="AP47" s="128">
        <v>0</v>
      </c>
      <c r="AQ47" s="128">
        <v>0</v>
      </c>
      <c r="AR47" s="128">
        <v>0</v>
      </c>
      <c r="AS47" s="128">
        <v>0</v>
      </c>
      <c r="AT47" s="128">
        <v>0</v>
      </c>
      <c r="AU47" s="128">
        <v>0</v>
      </c>
      <c r="AV47" s="128">
        <v>0</v>
      </c>
      <c r="AW47" s="128">
        <v>0</v>
      </c>
      <c r="AX47" s="128">
        <v>0</v>
      </c>
      <c r="AY47" s="128">
        <v>0</v>
      </c>
      <c r="AZ47" s="128">
        <v>0</v>
      </c>
      <c r="BA47" s="128">
        <v>0</v>
      </c>
      <c r="BB47" s="128">
        <v>0</v>
      </c>
      <c r="BC47" s="128">
        <v>0</v>
      </c>
      <c r="BD47" s="128">
        <v>0</v>
      </c>
      <c r="BE47" s="128">
        <v>0</v>
      </c>
      <c r="BF47" s="128">
        <v>0</v>
      </c>
      <c r="BG47" s="128">
        <v>0</v>
      </c>
      <c r="BH47" s="128">
        <v>0</v>
      </c>
      <c r="BI47" s="128">
        <v>0</v>
      </c>
      <c r="BJ47" s="128">
        <v>0</v>
      </c>
      <c r="BK47" s="128">
        <v>0</v>
      </c>
      <c r="BL47" s="128">
        <v>0</v>
      </c>
      <c r="BM47" s="128">
        <v>0</v>
      </c>
      <c r="BN47" s="128">
        <v>0</v>
      </c>
      <c r="BO47" s="128">
        <v>0</v>
      </c>
      <c r="BP47" s="128">
        <v>0</v>
      </c>
      <c r="BQ47" s="128">
        <v>0</v>
      </c>
      <c r="BR47" s="128">
        <v>0</v>
      </c>
      <c r="BS47" s="128">
        <v>0</v>
      </c>
      <c r="BT47" s="128">
        <v>0</v>
      </c>
      <c r="BU47" s="128">
        <v>0</v>
      </c>
      <c r="BV47" s="128">
        <v>0</v>
      </c>
      <c r="BW47" s="128">
        <v>0</v>
      </c>
      <c r="BX47" s="128">
        <v>0</v>
      </c>
      <c r="BY47" s="128">
        <v>0</v>
      </c>
      <c r="BZ47" s="128">
        <v>0</v>
      </c>
      <c r="CA47" s="128">
        <v>0</v>
      </c>
      <c r="CB47" s="128">
        <v>0</v>
      </c>
      <c r="CC47" s="128">
        <v>0</v>
      </c>
      <c r="CD47" s="128">
        <v>0</v>
      </c>
      <c r="CE47" s="128">
        <v>0</v>
      </c>
      <c r="CF47" s="128">
        <v>0</v>
      </c>
      <c r="CG47" s="128">
        <v>0</v>
      </c>
      <c r="CH47" s="128">
        <v>0</v>
      </c>
      <c r="CI47" s="128">
        <v>0</v>
      </c>
      <c r="CJ47" s="128">
        <v>0</v>
      </c>
      <c r="CK47" s="128">
        <v>0</v>
      </c>
      <c r="CL47" s="128">
        <v>0</v>
      </c>
      <c r="CM47" s="128">
        <v>0</v>
      </c>
      <c r="CN47" s="128">
        <v>0</v>
      </c>
      <c r="CO47" s="128">
        <v>0</v>
      </c>
      <c r="CP47" s="128">
        <v>0</v>
      </c>
      <c r="CQ47" s="128">
        <v>0</v>
      </c>
      <c r="CR47" s="128">
        <v>0</v>
      </c>
      <c r="CS47" s="128">
        <v>0</v>
      </c>
      <c r="CT47" s="128">
        <v>0</v>
      </c>
      <c r="CU47" s="128">
        <v>0</v>
      </c>
      <c r="CV47" s="128">
        <v>0</v>
      </c>
      <c r="CW47" s="128">
        <v>0</v>
      </c>
      <c r="CX47" s="128">
        <v>0</v>
      </c>
      <c r="CY47" s="128">
        <v>0</v>
      </c>
      <c r="CZ47" s="128">
        <v>0</v>
      </c>
      <c r="DA47" s="128">
        <v>0</v>
      </c>
      <c r="DB47" s="128">
        <v>0</v>
      </c>
    </row>
    <row r="48" spans="1:106" s="23" customFormat="1" ht="14.25" customHeight="1" x14ac:dyDescent="0.3">
      <c r="A48" s="22"/>
      <c r="B48" s="20" t="s">
        <v>54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128">
        <v>16721.099999999999</v>
      </c>
      <c r="AN48" s="128">
        <v>16403.599999999999</v>
      </c>
      <c r="AO48" s="128">
        <v>16183.7</v>
      </c>
      <c r="AP48" s="128">
        <v>15608.2</v>
      </c>
      <c r="AQ48" s="128">
        <v>15171.7</v>
      </c>
      <c r="AR48" s="128">
        <v>15440.2</v>
      </c>
      <c r="AS48" s="128">
        <v>18001.7</v>
      </c>
      <c r="AT48" s="128">
        <v>19134.2</v>
      </c>
      <c r="AU48" s="128">
        <v>19814.8</v>
      </c>
      <c r="AV48" s="128">
        <v>20877.5</v>
      </c>
      <c r="AW48" s="128">
        <v>21491.599999999999</v>
      </c>
      <c r="AX48" s="128">
        <v>22243.8</v>
      </c>
      <c r="AY48" s="128">
        <v>22655.600000000006</v>
      </c>
      <c r="AZ48" s="128">
        <v>22665.400000000005</v>
      </c>
      <c r="BA48" s="128">
        <v>23840.700000000004</v>
      </c>
      <c r="BB48" s="128">
        <v>24142.200000000004</v>
      </c>
      <c r="BC48" s="128">
        <v>26728.300000000003</v>
      </c>
      <c r="BD48" s="128">
        <v>26469.400000000005</v>
      </c>
      <c r="BE48" s="128">
        <v>26792.400000000005</v>
      </c>
      <c r="BF48" s="128">
        <v>24805.4</v>
      </c>
      <c r="BG48" s="128">
        <v>24820.300000000003</v>
      </c>
      <c r="BH48" s="128">
        <v>26236.700000000004</v>
      </c>
      <c r="BI48" s="128">
        <v>25909.700000000004</v>
      </c>
      <c r="BJ48" s="128">
        <v>26758.100000000006</v>
      </c>
      <c r="BK48" s="128">
        <v>26651.600000000006</v>
      </c>
      <c r="BL48" s="128">
        <v>27943.900000000009</v>
      </c>
      <c r="BM48" s="128">
        <v>28532.700000000008</v>
      </c>
      <c r="BN48" s="128">
        <v>28555.500000000007</v>
      </c>
      <c r="BO48" s="128">
        <v>27807.412574030008</v>
      </c>
      <c r="BP48" s="128">
        <v>27986.38959475001</v>
      </c>
      <c r="BQ48" s="128">
        <v>27757.444632870011</v>
      </c>
      <c r="BR48" s="128">
        <v>27546.05986454001</v>
      </c>
      <c r="BS48" s="128">
        <v>26228.411776360008</v>
      </c>
      <c r="BT48" s="128">
        <v>25047.364865980009</v>
      </c>
      <c r="BU48" s="128">
        <v>24829.195416240007</v>
      </c>
      <c r="BV48" s="128">
        <v>25238.130612060006</v>
      </c>
      <c r="BW48" s="128">
        <v>24245.864758650008</v>
      </c>
      <c r="BX48" s="128">
        <v>24694.567646510011</v>
      </c>
      <c r="BY48" s="128">
        <v>24848.175957600011</v>
      </c>
      <c r="BZ48" s="128">
        <v>24885.85115766001</v>
      </c>
      <c r="CA48" s="128">
        <v>24120.162045920009</v>
      </c>
      <c r="CB48" s="128">
        <v>24136.400395000011</v>
      </c>
      <c r="CC48" s="128">
        <v>23288.051895040007</v>
      </c>
      <c r="CD48" s="128">
        <v>22834.381995860011</v>
      </c>
      <c r="CE48" s="128">
        <v>22235.012595020009</v>
      </c>
      <c r="CF48" s="128">
        <v>21593.908039730009</v>
      </c>
      <c r="CG48" s="128">
        <v>19952.949783690012</v>
      </c>
      <c r="CH48" s="128">
        <v>20428.940220700009</v>
      </c>
      <c r="CI48" s="128">
        <v>20112.03694558001</v>
      </c>
      <c r="CJ48" s="128">
        <v>19620.407006310012</v>
      </c>
      <c r="CK48" s="128">
        <v>20662.230500390011</v>
      </c>
      <c r="CL48" s="128">
        <v>22248.610647350011</v>
      </c>
      <c r="CM48" s="128">
        <v>24161.05268746</v>
      </c>
      <c r="CN48" s="128">
        <v>26339.819480270002</v>
      </c>
      <c r="CO48" s="128">
        <v>27892.611855899999</v>
      </c>
      <c r="CP48" s="128">
        <v>27813.42802363</v>
      </c>
      <c r="CQ48" s="128">
        <v>29129.341288479998</v>
      </c>
      <c r="CR48" s="128">
        <v>28586.266159229999</v>
      </c>
      <c r="CS48" s="128">
        <v>28671.092696010001</v>
      </c>
      <c r="CT48" s="128">
        <v>29518.832386530001</v>
      </c>
      <c r="CU48" s="128">
        <v>30603.210104739999</v>
      </c>
      <c r="CV48" s="128">
        <v>31726.34642772</v>
      </c>
      <c r="CW48" s="128">
        <v>33246.536541809997</v>
      </c>
      <c r="CX48" s="128">
        <v>34517.769420149998</v>
      </c>
      <c r="CY48" s="128">
        <v>36299.906404060013</v>
      </c>
      <c r="CZ48" s="128">
        <v>37817.813154740012</v>
      </c>
      <c r="DA48" s="128">
        <v>38129.502274670012</v>
      </c>
      <c r="DB48" s="128">
        <v>38626.767359900012</v>
      </c>
    </row>
    <row r="49" spans="1:106" s="23" customFormat="1" ht="14.25" customHeight="1" x14ac:dyDescent="0.3">
      <c r="A49" s="22"/>
      <c r="B49" s="19" t="s">
        <v>69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28">
        <v>0</v>
      </c>
      <c r="AN49" s="128">
        <v>0</v>
      </c>
      <c r="AO49" s="128">
        <v>0</v>
      </c>
      <c r="AP49" s="128">
        <v>0</v>
      </c>
      <c r="AQ49" s="128">
        <v>0</v>
      </c>
      <c r="AR49" s="128">
        <v>0</v>
      </c>
      <c r="AS49" s="128">
        <v>0</v>
      </c>
      <c r="AT49" s="128">
        <v>0</v>
      </c>
      <c r="AU49" s="128">
        <v>0</v>
      </c>
      <c r="AV49" s="128">
        <v>0</v>
      </c>
      <c r="AW49" s="128">
        <v>0</v>
      </c>
      <c r="AX49" s="128">
        <v>0</v>
      </c>
      <c r="AY49" s="128">
        <v>0</v>
      </c>
      <c r="AZ49" s="128">
        <v>0</v>
      </c>
      <c r="BA49" s="128">
        <v>0</v>
      </c>
      <c r="BB49" s="128">
        <v>0</v>
      </c>
      <c r="BC49" s="128">
        <v>0</v>
      </c>
      <c r="BD49" s="128">
        <v>0</v>
      </c>
      <c r="BE49" s="128">
        <v>0</v>
      </c>
      <c r="BF49" s="128">
        <v>0</v>
      </c>
      <c r="BG49" s="128">
        <v>0</v>
      </c>
      <c r="BH49" s="128">
        <v>0</v>
      </c>
      <c r="BI49" s="128">
        <v>0</v>
      </c>
      <c r="BJ49" s="128">
        <v>0</v>
      </c>
      <c r="BK49" s="128">
        <v>0</v>
      </c>
      <c r="BL49" s="128">
        <v>0</v>
      </c>
      <c r="BM49" s="128">
        <v>0</v>
      </c>
      <c r="BN49" s="128">
        <v>0</v>
      </c>
      <c r="BO49" s="128">
        <v>0</v>
      </c>
      <c r="BP49" s="128">
        <v>0</v>
      </c>
      <c r="BQ49" s="128">
        <v>0</v>
      </c>
      <c r="BR49" s="128">
        <v>0</v>
      </c>
      <c r="BS49" s="128">
        <v>0</v>
      </c>
      <c r="BT49" s="128">
        <v>0</v>
      </c>
      <c r="BU49" s="128">
        <v>0</v>
      </c>
      <c r="BV49" s="128">
        <v>0</v>
      </c>
      <c r="BW49" s="128">
        <v>0</v>
      </c>
      <c r="BX49" s="128">
        <v>0</v>
      </c>
      <c r="BY49" s="128">
        <v>0</v>
      </c>
      <c r="BZ49" s="128">
        <v>0</v>
      </c>
      <c r="CA49" s="128">
        <v>0</v>
      </c>
      <c r="CB49" s="128">
        <v>0</v>
      </c>
      <c r="CC49" s="128">
        <v>0</v>
      </c>
      <c r="CD49" s="128">
        <v>0</v>
      </c>
      <c r="CE49" s="128">
        <v>0</v>
      </c>
      <c r="CF49" s="128">
        <v>0</v>
      </c>
      <c r="CG49" s="128">
        <v>0</v>
      </c>
      <c r="CH49" s="128">
        <v>0</v>
      </c>
      <c r="CI49" s="128">
        <v>0</v>
      </c>
      <c r="CJ49" s="128">
        <v>0</v>
      </c>
      <c r="CK49" s="128">
        <v>0</v>
      </c>
      <c r="CL49" s="128">
        <v>0</v>
      </c>
      <c r="CM49" s="128">
        <v>0</v>
      </c>
      <c r="CN49" s="128">
        <v>0</v>
      </c>
      <c r="CO49" s="128">
        <v>0</v>
      </c>
      <c r="CP49" s="128">
        <v>0</v>
      </c>
      <c r="CQ49" s="128">
        <v>0</v>
      </c>
      <c r="CR49" s="128">
        <v>0</v>
      </c>
      <c r="CS49" s="128">
        <v>0</v>
      </c>
      <c r="CT49" s="128">
        <v>0</v>
      </c>
      <c r="CU49" s="128">
        <v>0</v>
      </c>
      <c r="CV49" s="128">
        <v>0</v>
      </c>
      <c r="CW49" s="128">
        <v>0</v>
      </c>
      <c r="CX49" s="128">
        <v>0</v>
      </c>
      <c r="CY49" s="128">
        <v>0</v>
      </c>
      <c r="CZ49" s="128">
        <v>0</v>
      </c>
      <c r="DA49" s="128">
        <v>0</v>
      </c>
      <c r="DB49" s="128">
        <v>0</v>
      </c>
    </row>
    <row r="50" spans="1:106" s="23" customFormat="1" ht="14.25" customHeight="1" x14ac:dyDescent="0.3">
      <c r="A50" s="22"/>
      <c r="B50" s="19" t="s">
        <v>70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28">
        <v>16721.099999999999</v>
      </c>
      <c r="AN50" s="128">
        <v>16403.599999999999</v>
      </c>
      <c r="AO50" s="128">
        <v>16183.7</v>
      </c>
      <c r="AP50" s="128">
        <v>15608.2</v>
      </c>
      <c r="AQ50" s="128">
        <v>15171.7</v>
      </c>
      <c r="AR50" s="128">
        <v>15440.2</v>
      </c>
      <c r="AS50" s="128">
        <v>18001.7</v>
      </c>
      <c r="AT50" s="128">
        <v>19134.2</v>
      </c>
      <c r="AU50" s="128">
        <v>19814.8</v>
      </c>
      <c r="AV50" s="128">
        <v>20877.5</v>
      </c>
      <c r="AW50" s="128">
        <v>21491.599999999999</v>
      </c>
      <c r="AX50" s="128">
        <v>22243.8</v>
      </c>
      <c r="AY50" s="128">
        <v>22398.100000000006</v>
      </c>
      <c r="AZ50" s="128">
        <v>22407.900000000005</v>
      </c>
      <c r="BA50" s="128">
        <v>23583.200000000004</v>
      </c>
      <c r="BB50" s="128">
        <v>23884.700000000004</v>
      </c>
      <c r="BC50" s="128">
        <v>26470.800000000003</v>
      </c>
      <c r="BD50" s="128">
        <v>26211.900000000005</v>
      </c>
      <c r="BE50" s="128">
        <v>26534.900000000005</v>
      </c>
      <c r="BF50" s="128">
        <v>24547.9</v>
      </c>
      <c r="BG50" s="128">
        <v>24562.800000000003</v>
      </c>
      <c r="BH50" s="128">
        <v>25979.200000000004</v>
      </c>
      <c r="BI50" s="128">
        <v>25652.200000000004</v>
      </c>
      <c r="BJ50" s="128">
        <v>26500.600000000006</v>
      </c>
      <c r="BK50" s="128">
        <v>26394.100000000006</v>
      </c>
      <c r="BL50" s="128">
        <v>27686.400000000009</v>
      </c>
      <c r="BM50" s="128">
        <v>28275.200000000008</v>
      </c>
      <c r="BN50" s="128">
        <v>28298.000000000007</v>
      </c>
      <c r="BO50" s="128">
        <v>27549.912574030008</v>
      </c>
      <c r="BP50" s="128">
        <v>27728.88959475001</v>
      </c>
      <c r="BQ50" s="128">
        <v>27499.944632870011</v>
      </c>
      <c r="BR50" s="128">
        <v>27288.55986454001</v>
      </c>
      <c r="BS50" s="128">
        <v>25970.911776360008</v>
      </c>
      <c r="BT50" s="128">
        <v>24789.864865980009</v>
      </c>
      <c r="BU50" s="128">
        <v>24571.695416240007</v>
      </c>
      <c r="BV50" s="128">
        <v>24980.630612060006</v>
      </c>
      <c r="BW50" s="128">
        <v>23988.364758650008</v>
      </c>
      <c r="BX50" s="128">
        <v>24437.067646510011</v>
      </c>
      <c r="BY50" s="128">
        <v>24590.675957600011</v>
      </c>
      <c r="BZ50" s="128">
        <v>24628.35115766001</v>
      </c>
      <c r="CA50" s="128">
        <v>23862.662045920009</v>
      </c>
      <c r="CB50" s="128">
        <v>23878.900395000011</v>
      </c>
      <c r="CC50" s="128">
        <v>23030.551895040007</v>
      </c>
      <c r="CD50" s="128">
        <v>22576.881995860011</v>
      </c>
      <c r="CE50" s="128">
        <v>21977.512595020009</v>
      </c>
      <c r="CF50" s="128">
        <v>21336.408039730009</v>
      </c>
      <c r="CG50" s="128">
        <v>19695.449783690012</v>
      </c>
      <c r="CH50" s="128">
        <v>20171.440220700009</v>
      </c>
      <c r="CI50" s="128">
        <v>19854.53694558001</v>
      </c>
      <c r="CJ50" s="128">
        <v>19362.907006310012</v>
      </c>
      <c r="CK50" s="128">
        <v>20404.730500390011</v>
      </c>
      <c r="CL50" s="128">
        <v>21991.110647350011</v>
      </c>
      <c r="CM50" s="128">
        <v>23903.55268746</v>
      </c>
      <c r="CN50" s="128">
        <v>26082.319480270002</v>
      </c>
      <c r="CO50" s="128">
        <v>27635.111855899999</v>
      </c>
      <c r="CP50" s="128">
        <v>27555.92802363</v>
      </c>
      <c r="CQ50" s="128">
        <v>28871.841288479998</v>
      </c>
      <c r="CR50" s="128">
        <v>28328.766159229999</v>
      </c>
      <c r="CS50" s="128">
        <v>28413.592696010001</v>
      </c>
      <c r="CT50" s="128">
        <v>29261.332386530001</v>
      </c>
      <c r="CU50" s="128">
        <v>30345.710104739999</v>
      </c>
      <c r="CV50" s="128">
        <v>31468.84642772</v>
      </c>
      <c r="CW50" s="128">
        <v>32989.036541809997</v>
      </c>
      <c r="CX50" s="128">
        <v>34260.269420149998</v>
      </c>
      <c r="CY50" s="128">
        <v>36042.406404060013</v>
      </c>
      <c r="CZ50" s="128">
        <v>37560.313154740012</v>
      </c>
      <c r="DA50" s="128">
        <v>37872.002274670012</v>
      </c>
      <c r="DB50" s="128">
        <v>38369.267359900012</v>
      </c>
    </row>
    <row r="51" spans="1:106" s="23" customFormat="1" ht="14.25" customHeight="1" x14ac:dyDescent="0.3">
      <c r="A51" s="22"/>
      <c r="B51" s="19" t="s">
        <v>71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28">
        <v>0</v>
      </c>
      <c r="AN51" s="128">
        <v>0</v>
      </c>
      <c r="AO51" s="128">
        <v>0</v>
      </c>
      <c r="AP51" s="128">
        <v>0</v>
      </c>
      <c r="AQ51" s="128">
        <v>0</v>
      </c>
      <c r="AR51" s="128">
        <v>0</v>
      </c>
      <c r="AS51" s="128">
        <v>0</v>
      </c>
      <c r="AT51" s="128">
        <v>0</v>
      </c>
      <c r="AU51" s="128">
        <v>0</v>
      </c>
      <c r="AV51" s="128">
        <v>0</v>
      </c>
      <c r="AW51" s="128">
        <v>0</v>
      </c>
      <c r="AX51" s="128">
        <v>0</v>
      </c>
      <c r="AY51" s="128">
        <v>257.5</v>
      </c>
      <c r="AZ51" s="128">
        <v>257.5</v>
      </c>
      <c r="BA51" s="128">
        <v>257.5</v>
      </c>
      <c r="BB51" s="128">
        <v>257.5</v>
      </c>
      <c r="BC51" s="128">
        <v>257.5</v>
      </c>
      <c r="BD51" s="128">
        <v>257.5</v>
      </c>
      <c r="BE51" s="128">
        <v>257.5</v>
      </c>
      <c r="BF51" s="128">
        <v>257.5</v>
      </c>
      <c r="BG51" s="128">
        <v>257.5</v>
      </c>
      <c r="BH51" s="128">
        <v>257.5</v>
      </c>
      <c r="BI51" s="128">
        <v>257.5</v>
      </c>
      <c r="BJ51" s="128">
        <v>257.5</v>
      </c>
      <c r="BK51" s="128">
        <v>257.5</v>
      </c>
      <c r="BL51" s="128">
        <v>257.5</v>
      </c>
      <c r="BM51" s="128">
        <v>257.5</v>
      </c>
      <c r="BN51" s="128">
        <v>257.5</v>
      </c>
      <c r="BO51" s="128">
        <v>257.5</v>
      </c>
      <c r="BP51" s="128">
        <v>257.5</v>
      </c>
      <c r="BQ51" s="128">
        <v>257.5</v>
      </c>
      <c r="BR51" s="128">
        <v>257.5</v>
      </c>
      <c r="BS51" s="128">
        <v>257.5</v>
      </c>
      <c r="BT51" s="128">
        <v>257.5</v>
      </c>
      <c r="BU51" s="128">
        <v>257.5</v>
      </c>
      <c r="BV51" s="128">
        <v>257.5</v>
      </c>
      <c r="BW51" s="128">
        <v>257.5</v>
      </c>
      <c r="BX51" s="128">
        <v>257.5</v>
      </c>
      <c r="BY51" s="128">
        <v>257.5</v>
      </c>
      <c r="BZ51" s="128">
        <v>257.5</v>
      </c>
      <c r="CA51" s="128">
        <v>257.5</v>
      </c>
      <c r="CB51" s="128">
        <v>257.5</v>
      </c>
      <c r="CC51" s="128">
        <v>257.5</v>
      </c>
      <c r="CD51" s="128">
        <v>257.5</v>
      </c>
      <c r="CE51" s="128">
        <v>257.5</v>
      </c>
      <c r="CF51" s="128">
        <v>257.5</v>
      </c>
      <c r="CG51" s="128">
        <v>257.5</v>
      </c>
      <c r="CH51" s="128">
        <v>257.5</v>
      </c>
      <c r="CI51" s="128">
        <v>257.5</v>
      </c>
      <c r="CJ51" s="128">
        <v>257.5</v>
      </c>
      <c r="CK51" s="128">
        <v>257.5</v>
      </c>
      <c r="CL51" s="128">
        <v>257.5</v>
      </c>
      <c r="CM51" s="128">
        <v>257.5</v>
      </c>
      <c r="CN51" s="128">
        <v>257.5</v>
      </c>
      <c r="CO51" s="128">
        <v>257.5</v>
      </c>
      <c r="CP51" s="128">
        <v>257.5</v>
      </c>
      <c r="CQ51" s="128">
        <v>257.5</v>
      </c>
      <c r="CR51" s="128">
        <v>257.5</v>
      </c>
      <c r="CS51" s="128">
        <v>257.5</v>
      </c>
      <c r="CT51" s="128">
        <v>257.5</v>
      </c>
      <c r="CU51" s="128">
        <v>257.5</v>
      </c>
      <c r="CV51" s="128">
        <v>257.5</v>
      </c>
      <c r="CW51" s="128">
        <v>257.5</v>
      </c>
      <c r="CX51" s="128">
        <v>257.5</v>
      </c>
      <c r="CY51" s="128">
        <v>257.5</v>
      </c>
      <c r="CZ51" s="128">
        <v>257.5</v>
      </c>
      <c r="DA51" s="128">
        <v>257.5</v>
      </c>
      <c r="DB51" s="128">
        <v>257.5</v>
      </c>
    </row>
    <row r="52" spans="1:106" s="23" customFormat="1" ht="14.25" customHeight="1" x14ac:dyDescent="0.3">
      <c r="A52" s="22"/>
      <c r="B52" s="19" t="s">
        <v>20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28">
        <v>0</v>
      </c>
      <c r="AN52" s="128">
        <v>0</v>
      </c>
      <c r="AO52" s="128">
        <v>0</v>
      </c>
      <c r="AP52" s="128">
        <v>0</v>
      </c>
      <c r="AQ52" s="128">
        <v>0</v>
      </c>
      <c r="AR52" s="128">
        <v>0</v>
      </c>
      <c r="AS52" s="128">
        <v>0</v>
      </c>
      <c r="AT52" s="128">
        <v>0</v>
      </c>
      <c r="AU52" s="128">
        <v>0</v>
      </c>
      <c r="AV52" s="128">
        <v>0</v>
      </c>
      <c r="AW52" s="128">
        <v>0</v>
      </c>
      <c r="AX52" s="128">
        <v>0</v>
      </c>
      <c r="AY52" s="128">
        <v>0</v>
      </c>
      <c r="AZ52" s="128">
        <v>0</v>
      </c>
      <c r="BA52" s="128">
        <v>0</v>
      </c>
      <c r="BB52" s="128">
        <v>0</v>
      </c>
      <c r="BC52" s="128">
        <v>0</v>
      </c>
      <c r="BD52" s="128">
        <v>0</v>
      </c>
      <c r="BE52" s="128">
        <v>0</v>
      </c>
      <c r="BF52" s="128">
        <v>0</v>
      </c>
      <c r="BG52" s="128">
        <v>0</v>
      </c>
      <c r="BH52" s="128">
        <v>0</v>
      </c>
      <c r="BI52" s="128">
        <v>0</v>
      </c>
      <c r="BJ52" s="128">
        <v>0</v>
      </c>
      <c r="BK52" s="128">
        <v>0</v>
      </c>
      <c r="BL52" s="128">
        <v>0</v>
      </c>
      <c r="BM52" s="128">
        <v>0</v>
      </c>
      <c r="BN52" s="128">
        <v>0</v>
      </c>
      <c r="BO52" s="128">
        <v>0</v>
      </c>
      <c r="BP52" s="128">
        <v>0</v>
      </c>
      <c r="BQ52" s="128">
        <v>0</v>
      </c>
      <c r="BR52" s="128">
        <v>0</v>
      </c>
      <c r="BS52" s="128">
        <v>0</v>
      </c>
      <c r="BT52" s="128">
        <v>0</v>
      </c>
      <c r="BU52" s="128">
        <v>0</v>
      </c>
      <c r="BV52" s="128">
        <v>0</v>
      </c>
      <c r="BW52" s="128">
        <v>0</v>
      </c>
      <c r="BX52" s="128">
        <v>0</v>
      </c>
      <c r="BY52" s="128">
        <v>0</v>
      </c>
      <c r="BZ52" s="128">
        <v>0</v>
      </c>
      <c r="CA52" s="128">
        <v>0</v>
      </c>
      <c r="CB52" s="128">
        <v>0</v>
      </c>
      <c r="CC52" s="128">
        <v>0</v>
      </c>
      <c r="CD52" s="128">
        <v>0</v>
      </c>
      <c r="CE52" s="128">
        <v>0</v>
      </c>
      <c r="CF52" s="128">
        <v>0</v>
      </c>
      <c r="CG52" s="128">
        <v>0</v>
      </c>
      <c r="CH52" s="128">
        <v>0</v>
      </c>
      <c r="CI52" s="128">
        <v>0</v>
      </c>
      <c r="CJ52" s="128">
        <v>0</v>
      </c>
      <c r="CK52" s="128">
        <v>0</v>
      </c>
      <c r="CL52" s="128">
        <v>0</v>
      </c>
      <c r="CM52" s="128">
        <v>0</v>
      </c>
      <c r="CN52" s="128">
        <v>0</v>
      </c>
      <c r="CO52" s="128">
        <v>0</v>
      </c>
      <c r="CP52" s="128">
        <v>0</v>
      </c>
      <c r="CQ52" s="128">
        <v>0</v>
      </c>
      <c r="CR52" s="128">
        <v>0</v>
      </c>
      <c r="CS52" s="128">
        <v>0</v>
      </c>
      <c r="CT52" s="128">
        <v>0</v>
      </c>
      <c r="CU52" s="128">
        <v>0</v>
      </c>
      <c r="CV52" s="128">
        <v>0</v>
      </c>
      <c r="CW52" s="128">
        <v>0</v>
      </c>
      <c r="CX52" s="128">
        <v>0</v>
      </c>
      <c r="CY52" s="128">
        <v>0</v>
      </c>
      <c r="CZ52" s="128">
        <v>0</v>
      </c>
      <c r="DA52" s="128">
        <v>0</v>
      </c>
      <c r="DB52" s="128">
        <v>0</v>
      </c>
    </row>
    <row r="53" spans="1:106" s="23" customFormat="1" ht="14.25" customHeight="1" x14ac:dyDescent="0.3">
      <c r="A53" s="22"/>
      <c r="B53" s="21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128">
        <v>0</v>
      </c>
      <c r="AN53" s="128">
        <v>0</v>
      </c>
      <c r="AO53" s="128">
        <v>0</v>
      </c>
      <c r="AP53" s="128">
        <v>0</v>
      </c>
      <c r="AQ53" s="128">
        <v>0</v>
      </c>
      <c r="AR53" s="128">
        <v>0</v>
      </c>
      <c r="AS53" s="128">
        <v>0</v>
      </c>
      <c r="AT53" s="128">
        <v>0</v>
      </c>
      <c r="AU53" s="128">
        <v>0</v>
      </c>
      <c r="AV53" s="128">
        <v>0</v>
      </c>
      <c r="AW53" s="128">
        <v>0</v>
      </c>
      <c r="AX53" s="128">
        <v>0</v>
      </c>
      <c r="AY53" s="128">
        <v>0</v>
      </c>
      <c r="AZ53" s="128">
        <v>0</v>
      </c>
      <c r="BA53" s="128">
        <v>0</v>
      </c>
      <c r="BB53" s="128">
        <v>0</v>
      </c>
      <c r="BC53" s="128">
        <v>0</v>
      </c>
      <c r="BD53" s="128">
        <v>0</v>
      </c>
      <c r="BE53" s="128">
        <v>0</v>
      </c>
      <c r="BF53" s="128">
        <v>0</v>
      </c>
      <c r="BG53" s="128">
        <v>0</v>
      </c>
      <c r="BH53" s="128">
        <v>0</v>
      </c>
      <c r="BI53" s="128">
        <v>0</v>
      </c>
      <c r="BJ53" s="128">
        <v>0</v>
      </c>
      <c r="BK53" s="128">
        <v>0</v>
      </c>
      <c r="BL53" s="128">
        <v>0</v>
      </c>
      <c r="BM53" s="128">
        <v>0</v>
      </c>
      <c r="BN53" s="128">
        <v>0</v>
      </c>
      <c r="BO53" s="128">
        <v>0</v>
      </c>
      <c r="BP53" s="128">
        <v>0</v>
      </c>
      <c r="BQ53" s="128">
        <v>0</v>
      </c>
      <c r="BR53" s="128">
        <v>0</v>
      </c>
      <c r="BS53" s="128">
        <v>0</v>
      </c>
      <c r="BT53" s="128">
        <v>0</v>
      </c>
      <c r="BU53" s="128">
        <v>0</v>
      </c>
      <c r="BV53" s="128">
        <v>0</v>
      </c>
      <c r="BW53" s="128">
        <v>0</v>
      </c>
      <c r="BX53" s="128">
        <v>0</v>
      </c>
      <c r="BY53" s="128">
        <v>0</v>
      </c>
      <c r="BZ53" s="128">
        <v>0</v>
      </c>
      <c r="CA53" s="128">
        <v>0</v>
      </c>
      <c r="CB53" s="128">
        <v>0</v>
      </c>
      <c r="CC53" s="128">
        <v>0</v>
      </c>
      <c r="CD53" s="128">
        <v>0</v>
      </c>
      <c r="CE53" s="128">
        <v>0</v>
      </c>
      <c r="CF53" s="128">
        <v>0</v>
      </c>
      <c r="CG53" s="128">
        <v>0</v>
      </c>
      <c r="CH53" s="128">
        <v>0</v>
      </c>
      <c r="CI53" s="128">
        <v>0</v>
      </c>
      <c r="CJ53" s="128">
        <v>0</v>
      </c>
      <c r="CK53" s="128">
        <v>0</v>
      </c>
      <c r="CL53" s="128">
        <v>0</v>
      </c>
      <c r="CM53" s="128">
        <v>0</v>
      </c>
      <c r="CN53" s="128">
        <v>0</v>
      </c>
      <c r="CO53" s="128">
        <v>0</v>
      </c>
      <c r="CP53" s="128">
        <v>0</v>
      </c>
      <c r="CQ53" s="128">
        <v>0</v>
      </c>
      <c r="CR53" s="128">
        <v>0</v>
      </c>
      <c r="CS53" s="128">
        <v>0</v>
      </c>
      <c r="CT53" s="128">
        <v>0</v>
      </c>
      <c r="CU53" s="128">
        <v>0</v>
      </c>
      <c r="CV53" s="128">
        <v>0</v>
      </c>
      <c r="CW53" s="128">
        <v>0</v>
      </c>
      <c r="CX53" s="128">
        <v>0</v>
      </c>
      <c r="CY53" s="128">
        <v>0</v>
      </c>
      <c r="CZ53" s="128">
        <v>0</v>
      </c>
      <c r="DA53" s="128">
        <v>0</v>
      </c>
      <c r="DB53" s="128">
        <v>0</v>
      </c>
    </row>
    <row r="54" spans="1:106" s="23" customFormat="1" ht="14.25" customHeight="1" x14ac:dyDescent="0.3">
      <c r="A54" s="22"/>
      <c r="B54" s="20" t="s">
        <v>77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128">
        <v>0</v>
      </c>
      <c r="AN54" s="128">
        <v>0</v>
      </c>
      <c r="AO54" s="128">
        <v>0</v>
      </c>
      <c r="AP54" s="128">
        <v>0</v>
      </c>
      <c r="AQ54" s="128">
        <v>0</v>
      </c>
      <c r="AR54" s="128">
        <v>0</v>
      </c>
      <c r="AS54" s="128">
        <v>0</v>
      </c>
      <c r="AT54" s="128">
        <v>0</v>
      </c>
      <c r="AU54" s="128">
        <v>0</v>
      </c>
      <c r="AV54" s="128">
        <v>0</v>
      </c>
      <c r="AW54" s="128">
        <v>0</v>
      </c>
      <c r="AX54" s="128">
        <v>0</v>
      </c>
      <c r="AY54" s="128">
        <v>0</v>
      </c>
      <c r="AZ54" s="128">
        <v>0</v>
      </c>
      <c r="BA54" s="128">
        <v>0</v>
      </c>
      <c r="BB54" s="128">
        <v>0</v>
      </c>
      <c r="BC54" s="128">
        <v>0</v>
      </c>
      <c r="BD54" s="128">
        <v>0</v>
      </c>
      <c r="BE54" s="128">
        <v>0</v>
      </c>
      <c r="BF54" s="128">
        <v>0</v>
      </c>
      <c r="BG54" s="128">
        <v>0</v>
      </c>
      <c r="BH54" s="128">
        <v>0</v>
      </c>
      <c r="BI54" s="128">
        <v>0</v>
      </c>
      <c r="BJ54" s="128">
        <v>0</v>
      </c>
      <c r="BK54" s="128">
        <v>0</v>
      </c>
      <c r="BL54" s="128">
        <v>0</v>
      </c>
      <c r="BM54" s="128">
        <v>0</v>
      </c>
      <c r="BN54" s="128">
        <v>0</v>
      </c>
      <c r="BO54" s="128">
        <v>0</v>
      </c>
      <c r="BP54" s="128">
        <v>0</v>
      </c>
      <c r="BQ54" s="128">
        <v>0</v>
      </c>
      <c r="BR54" s="128">
        <v>0</v>
      </c>
      <c r="BS54" s="128">
        <v>0</v>
      </c>
      <c r="BT54" s="128">
        <v>0</v>
      </c>
      <c r="BU54" s="128">
        <v>0</v>
      </c>
      <c r="BV54" s="128">
        <v>0</v>
      </c>
      <c r="BW54" s="128">
        <v>0</v>
      </c>
      <c r="BX54" s="128">
        <v>0</v>
      </c>
      <c r="BY54" s="128">
        <v>0</v>
      </c>
      <c r="BZ54" s="128">
        <v>0</v>
      </c>
      <c r="CA54" s="128">
        <v>0</v>
      </c>
      <c r="CB54" s="128">
        <v>0</v>
      </c>
      <c r="CC54" s="128">
        <v>0</v>
      </c>
      <c r="CD54" s="128">
        <v>0</v>
      </c>
      <c r="CE54" s="128">
        <v>0</v>
      </c>
      <c r="CF54" s="128">
        <v>0</v>
      </c>
      <c r="CG54" s="128">
        <v>0</v>
      </c>
      <c r="CH54" s="128">
        <v>0</v>
      </c>
      <c r="CI54" s="128">
        <v>0</v>
      </c>
      <c r="CJ54" s="128">
        <v>0</v>
      </c>
      <c r="CK54" s="128">
        <v>0</v>
      </c>
      <c r="CL54" s="128">
        <v>0</v>
      </c>
      <c r="CM54" s="128">
        <v>0</v>
      </c>
      <c r="CN54" s="128">
        <v>0</v>
      </c>
      <c r="CO54" s="128">
        <v>0</v>
      </c>
      <c r="CP54" s="128">
        <v>0</v>
      </c>
      <c r="CQ54" s="128">
        <v>0</v>
      </c>
      <c r="CR54" s="128">
        <v>0</v>
      </c>
      <c r="CS54" s="128">
        <v>0</v>
      </c>
      <c r="CT54" s="128">
        <v>0</v>
      </c>
      <c r="CU54" s="128">
        <v>0</v>
      </c>
      <c r="CV54" s="128">
        <v>0</v>
      </c>
      <c r="CW54" s="128">
        <v>0</v>
      </c>
      <c r="CX54" s="128">
        <v>0</v>
      </c>
      <c r="CY54" s="128">
        <v>0</v>
      </c>
      <c r="CZ54" s="128">
        <v>0</v>
      </c>
      <c r="DA54" s="128">
        <v>0</v>
      </c>
      <c r="DB54" s="128">
        <v>0</v>
      </c>
    </row>
    <row r="55" spans="1:106" s="23" customFormat="1" ht="14.25" customHeight="1" x14ac:dyDescent="0.3">
      <c r="A55" s="22"/>
      <c r="B55" s="19" t="s">
        <v>69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28">
        <v>0</v>
      </c>
      <c r="AN55" s="128">
        <v>0</v>
      </c>
      <c r="AO55" s="128">
        <v>0</v>
      </c>
      <c r="AP55" s="128">
        <v>0</v>
      </c>
      <c r="AQ55" s="128">
        <v>0</v>
      </c>
      <c r="AR55" s="128">
        <v>0</v>
      </c>
      <c r="AS55" s="128">
        <v>0</v>
      </c>
      <c r="AT55" s="128">
        <v>0</v>
      </c>
      <c r="AU55" s="128">
        <v>0</v>
      </c>
      <c r="AV55" s="128">
        <v>0</v>
      </c>
      <c r="AW55" s="128">
        <v>0</v>
      </c>
      <c r="AX55" s="128">
        <v>0</v>
      </c>
      <c r="AY55" s="128">
        <v>0</v>
      </c>
      <c r="AZ55" s="128">
        <v>0</v>
      </c>
      <c r="BA55" s="128">
        <v>0</v>
      </c>
      <c r="BB55" s="128">
        <v>0</v>
      </c>
      <c r="BC55" s="128">
        <v>0</v>
      </c>
      <c r="BD55" s="128">
        <v>0</v>
      </c>
      <c r="BE55" s="128">
        <v>0</v>
      </c>
      <c r="BF55" s="128">
        <v>0</v>
      </c>
      <c r="BG55" s="128">
        <v>0</v>
      </c>
      <c r="BH55" s="128">
        <v>0</v>
      </c>
      <c r="BI55" s="128">
        <v>0</v>
      </c>
      <c r="BJ55" s="128">
        <v>0</v>
      </c>
      <c r="BK55" s="128">
        <v>0</v>
      </c>
      <c r="BL55" s="128">
        <v>0</v>
      </c>
      <c r="BM55" s="128">
        <v>0</v>
      </c>
      <c r="BN55" s="128">
        <v>0</v>
      </c>
      <c r="BO55" s="128">
        <v>0</v>
      </c>
      <c r="BP55" s="128">
        <v>0</v>
      </c>
      <c r="BQ55" s="128">
        <v>0</v>
      </c>
      <c r="BR55" s="128">
        <v>0</v>
      </c>
      <c r="BS55" s="128">
        <v>0</v>
      </c>
      <c r="BT55" s="128">
        <v>0</v>
      </c>
      <c r="BU55" s="128">
        <v>0</v>
      </c>
      <c r="BV55" s="128">
        <v>0</v>
      </c>
      <c r="BW55" s="128">
        <v>0</v>
      </c>
      <c r="BX55" s="128">
        <v>0</v>
      </c>
      <c r="BY55" s="128">
        <v>0</v>
      </c>
      <c r="BZ55" s="128">
        <v>0</v>
      </c>
      <c r="CA55" s="128">
        <v>0</v>
      </c>
      <c r="CB55" s="128">
        <v>0</v>
      </c>
      <c r="CC55" s="128">
        <v>0</v>
      </c>
      <c r="CD55" s="128">
        <v>0</v>
      </c>
      <c r="CE55" s="128">
        <v>0</v>
      </c>
      <c r="CF55" s="128">
        <v>0</v>
      </c>
      <c r="CG55" s="128">
        <v>0</v>
      </c>
      <c r="CH55" s="128">
        <v>0</v>
      </c>
      <c r="CI55" s="128">
        <v>0</v>
      </c>
      <c r="CJ55" s="128">
        <v>0</v>
      </c>
      <c r="CK55" s="128">
        <v>0</v>
      </c>
      <c r="CL55" s="128">
        <v>0</v>
      </c>
      <c r="CM55" s="128">
        <v>0</v>
      </c>
      <c r="CN55" s="128">
        <v>0</v>
      </c>
      <c r="CO55" s="128">
        <v>0</v>
      </c>
      <c r="CP55" s="128">
        <v>0</v>
      </c>
      <c r="CQ55" s="128">
        <v>0</v>
      </c>
      <c r="CR55" s="128">
        <v>0</v>
      </c>
      <c r="CS55" s="128">
        <v>0</v>
      </c>
      <c r="CT55" s="128">
        <v>0</v>
      </c>
      <c r="CU55" s="128">
        <v>0</v>
      </c>
      <c r="CV55" s="128">
        <v>0</v>
      </c>
      <c r="CW55" s="128">
        <v>0</v>
      </c>
      <c r="CX55" s="128">
        <v>0</v>
      </c>
      <c r="CY55" s="128">
        <v>0</v>
      </c>
      <c r="CZ55" s="128">
        <v>0</v>
      </c>
      <c r="DA55" s="128">
        <v>0</v>
      </c>
      <c r="DB55" s="128">
        <v>0</v>
      </c>
    </row>
    <row r="56" spans="1:106" s="23" customFormat="1" ht="14.25" customHeight="1" x14ac:dyDescent="0.3">
      <c r="A56" s="22"/>
      <c r="B56" s="19" t="s">
        <v>70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28">
        <v>0</v>
      </c>
      <c r="AN56" s="128">
        <v>0</v>
      </c>
      <c r="AO56" s="128">
        <v>0</v>
      </c>
      <c r="AP56" s="128">
        <v>0</v>
      </c>
      <c r="AQ56" s="128">
        <v>0</v>
      </c>
      <c r="AR56" s="128">
        <v>0</v>
      </c>
      <c r="AS56" s="128">
        <v>0</v>
      </c>
      <c r="AT56" s="128">
        <v>0</v>
      </c>
      <c r="AU56" s="128">
        <v>0</v>
      </c>
      <c r="AV56" s="128">
        <v>0</v>
      </c>
      <c r="AW56" s="128">
        <v>0</v>
      </c>
      <c r="AX56" s="128">
        <v>0</v>
      </c>
      <c r="AY56" s="128">
        <v>0</v>
      </c>
      <c r="AZ56" s="128">
        <v>0</v>
      </c>
      <c r="BA56" s="128">
        <v>0</v>
      </c>
      <c r="BB56" s="128">
        <v>0</v>
      </c>
      <c r="BC56" s="128">
        <v>0</v>
      </c>
      <c r="BD56" s="128">
        <v>0</v>
      </c>
      <c r="BE56" s="128">
        <v>0</v>
      </c>
      <c r="BF56" s="128">
        <v>0</v>
      </c>
      <c r="BG56" s="128">
        <v>0</v>
      </c>
      <c r="BH56" s="128">
        <v>0</v>
      </c>
      <c r="BI56" s="128">
        <v>0</v>
      </c>
      <c r="BJ56" s="128">
        <v>0</v>
      </c>
      <c r="BK56" s="128">
        <v>0</v>
      </c>
      <c r="BL56" s="128">
        <v>0</v>
      </c>
      <c r="BM56" s="128">
        <v>0</v>
      </c>
      <c r="BN56" s="128">
        <v>0</v>
      </c>
      <c r="BO56" s="128">
        <v>0</v>
      </c>
      <c r="BP56" s="128">
        <v>0</v>
      </c>
      <c r="BQ56" s="128">
        <v>0</v>
      </c>
      <c r="BR56" s="128">
        <v>0</v>
      </c>
      <c r="BS56" s="128">
        <v>0</v>
      </c>
      <c r="BT56" s="128">
        <v>0</v>
      </c>
      <c r="BU56" s="128">
        <v>0</v>
      </c>
      <c r="BV56" s="128">
        <v>0</v>
      </c>
      <c r="BW56" s="128">
        <v>0</v>
      </c>
      <c r="BX56" s="128">
        <v>0</v>
      </c>
      <c r="BY56" s="128">
        <v>0</v>
      </c>
      <c r="BZ56" s="128">
        <v>0</v>
      </c>
      <c r="CA56" s="128">
        <v>0</v>
      </c>
      <c r="CB56" s="128">
        <v>0</v>
      </c>
      <c r="CC56" s="128">
        <v>0</v>
      </c>
      <c r="CD56" s="128">
        <v>0</v>
      </c>
      <c r="CE56" s="128">
        <v>0</v>
      </c>
      <c r="CF56" s="128">
        <v>0</v>
      </c>
      <c r="CG56" s="128">
        <v>0</v>
      </c>
      <c r="CH56" s="128">
        <v>0</v>
      </c>
      <c r="CI56" s="128">
        <v>0</v>
      </c>
      <c r="CJ56" s="128">
        <v>0</v>
      </c>
      <c r="CK56" s="128">
        <v>0</v>
      </c>
      <c r="CL56" s="128">
        <v>0</v>
      </c>
      <c r="CM56" s="128">
        <v>0</v>
      </c>
      <c r="CN56" s="128">
        <v>0</v>
      </c>
      <c r="CO56" s="128">
        <v>0</v>
      </c>
      <c r="CP56" s="128">
        <v>0</v>
      </c>
      <c r="CQ56" s="128">
        <v>0</v>
      </c>
      <c r="CR56" s="128">
        <v>0</v>
      </c>
      <c r="CS56" s="128">
        <v>0</v>
      </c>
      <c r="CT56" s="128">
        <v>0</v>
      </c>
      <c r="CU56" s="128">
        <v>0</v>
      </c>
      <c r="CV56" s="128">
        <v>0</v>
      </c>
      <c r="CW56" s="128">
        <v>0</v>
      </c>
      <c r="CX56" s="128">
        <v>0</v>
      </c>
      <c r="CY56" s="128">
        <v>0</v>
      </c>
      <c r="CZ56" s="128">
        <v>0</v>
      </c>
      <c r="DA56" s="128">
        <v>0</v>
      </c>
      <c r="DB56" s="128">
        <v>0</v>
      </c>
    </row>
    <row r="57" spans="1:106" s="23" customFormat="1" ht="14.25" customHeight="1" x14ac:dyDescent="0.3">
      <c r="A57" s="22"/>
      <c r="B57" s="19" t="s">
        <v>71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28">
        <v>0</v>
      </c>
      <c r="AN57" s="128">
        <v>0</v>
      </c>
      <c r="AO57" s="128">
        <v>0</v>
      </c>
      <c r="AP57" s="128">
        <v>0</v>
      </c>
      <c r="AQ57" s="128">
        <v>0</v>
      </c>
      <c r="AR57" s="128">
        <v>0</v>
      </c>
      <c r="AS57" s="128">
        <v>0</v>
      </c>
      <c r="AT57" s="128">
        <v>0</v>
      </c>
      <c r="AU57" s="128">
        <v>0</v>
      </c>
      <c r="AV57" s="128">
        <v>0</v>
      </c>
      <c r="AW57" s="128">
        <v>0</v>
      </c>
      <c r="AX57" s="128">
        <v>0</v>
      </c>
      <c r="AY57" s="128">
        <v>0</v>
      </c>
      <c r="AZ57" s="128">
        <v>0</v>
      </c>
      <c r="BA57" s="128">
        <v>0</v>
      </c>
      <c r="BB57" s="128">
        <v>0</v>
      </c>
      <c r="BC57" s="128">
        <v>0</v>
      </c>
      <c r="BD57" s="128">
        <v>0</v>
      </c>
      <c r="BE57" s="128">
        <v>0</v>
      </c>
      <c r="BF57" s="128">
        <v>0</v>
      </c>
      <c r="BG57" s="128">
        <v>0</v>
      </c>
      <c r="BH57" s="128">
        <v>0</v>
      </c>
      <c r="BI57" s="128">
        <v>0</v>
      </c>
      <c r="BJ57" s="128">
        <v>0</v>
      </c>
      <c r="BK57" s="128">
        <v>0</v>
      </c>
      <c r="BL57" s="128">
        <v>0</v>
      </c>
      <c r="BM57" s="128">
        <v>0</v>
      </c>
      <c r="BN57" s="128">
        <v>0</v>
      </c>
      <c r="BO57" s="128">
        <v>0</v>
      </c>
      <c r="BP57" s="128">
        <v>0</v>
      </c>
      <c r="BQ57" s="128">
        <v>0</v>
      </c>
      <c r="BR57" s="128">
        <v>0</v>
      </c>
      <c r="BS57" s="128">
        <v>0</v>
      </c>
      <c r="BT57" s="128">
        <v>0</v>
      </c>
      <c r="BU57" s="128">
        <v>0</v>
      </c>
      <c r="BV57" s="128">
        <v>0</v>
      </c>
      <c r="BW57" s="128">
        <v>0</v>
      </c>
      <c r="BX57" s="128">
        <v>0</v>
      </c>
      <c r="BY57" s="128">
        <v>0</v>
      </c>
      <c r="BZ57" s="128">
        <v>0</v>
      </c>
      <c r="CA57" s="128">
        <v>0</v>
      </c>
      <c r="CB57" s="128">
        <v>0</v>
      </c>
      <c r="CC57" s="128">
        <v>0</v>
      </c>
      <c r="CD57" s="128">
        <v>0</v>
      </c>
      <c r="CE57" s="128">
        <v>0</v>
      </c>
      <c r="CF57" s="128">
        <v>0</v>
      </c>
      <c r="CG57" s="128">
        <v>0</v>
      </c>
      <c r="CH57" s="128">
        <v>0</v>
      </c>
      <c r="CI57" s="128">
        <v>0</v>
      </c>
      <c r="CJ57" s="128">
        <v>0</v>
      </c>
      <c r="CK57" s="128">
        <v>0</v>
      </c>
      <c r="CL57" s="128">
        <v>0</v>
      </c>
      <c r="CM57" s="128">
        <v>0</v>
      </c>
      <c r="CN57" s="128">
        <v>0</v>
      </c>
      <c r="CO57" s="128">
        <v>0</v>
      </c>
      <c r="CP57" s="128">
        <v>0</v>
      </c>
      <c r="CQ57" s="128">
        <v>0</v>
      </c>
      <c r="CR57" s="128">
        <v>0</v>
      </c>
      <c r="CS57" s="128">
        <v>0</v>
      </c>
      <c r="CT57" s="128">
        <v>0</v>
      </c>
      <c r="CU57" s="128">
        <v>0</v>
      </c>
      <c r="CV57" s="128">
        <v>0</v>
      </c>
      <c r="CW57" s="128">
        <v>0</v>
      </c>
      <c r="CX57" s="128">
        <v>0</v>
      </c>
      <c r="CY57" s="128">
        <v>0</v>
      </c>
      <c r="CZ57" s="128">
        <v>0</v>
      </c>
      <c r="DA57" s="128">
        <v>0</v>
      </c>
      <c r="DB57" s="128">
        <v>0</v>
      </c>
    </row>
    <row r="58" spans="1:106" s="23" customFormat="1" ht="14.25" customHeight="1" x14ac:dyDescent="0.3">
      <c r="A58" s="22"/>
      <c r="B58" s="19" t="s">
        <v>20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28">
        <v>0</v>
      </c>
      <c r="AN58" s="128">
        <v>0</v>
      </c>
      <c r="AO58" s="128">
        <v>0</v>
      </c>
      <c r="AP58" s="128">
        <v>0</v>
      </c>
      <c r="AQ58" s="128">
        <v>0</v>
      </c>
      <c r="AR58" s="128">
        <v>0</v>
      </c>
      <c r="AS58" s="128">
        <v>0</v>
      </c>
      <c r="AT58" s="128">
        <v>0</v>
      </c>
      <c r="AU58" s="128">
        <v>0</v>
      </c>
      <c r="AV58" s="128">
        <v>0</v>
      </c>
      <c r="AW58" s="128">
        <v>0</v>
      </c>
      <c r="AX58" s="128">
        <v>0</v>
      </c>
      <c r="AY58" s="128">
        <v>0</v>
      </c>
      <c r="AZ58" s="128">
        <v>0</v>
      </c>
      <c r="BA58" s="128">
        <v>0</v>
      </c>
      <c r="BB58" s="128">
        <v>0</v>
      </c>
      <c r="BC58" s="128">
        <v>0</v>
      </c>
      <c r="BD58" s="128">
        <v>0</v>
      </c>
      <c r="BE58" s="128">
        <v>0</v>
      </c>
      <c r="BF58" s="128">
        <v>0</v>
      </c>
      <c r="BG58" s="128">
        <v>0</v>
      </c>
      <c r="BH58" s="128">
        <v>0</v>
      </c>
      <c r="BI58" s="128">
        <v>0</v>
      </c>
      <c r="BJ58" s="128">
        <v>0</v>
      </c>
      <c r="BK58" s="128">
        <v>0</v>
      </c>
      <c r="BL58" s="128">
        <v>0</v>
      </c>
      <c r="BM58" s="128">
        <v>0</v>
      </c>
      <c r="BN58" s="128">
        <v>0</v>
      </c>
      <c r="BO58" s="128">
        <v>0</v>
      </c>
      <c r="BP58" s="128">
        <v>0</v>
      </c>
      <c r="BQ58" s="128">
        <v>0</v>
      </c>
      <c r="BR58" s="128">
        <v>0</v>
      </c>
      <c r="BS58" s="128">
        <v>0</v>
      </c>
      <c r="BT58" s="128">
        <v>0</v>
      </c>
      <c r="BU58" s="128">
        <v>0</v>
      </c>
      <c r="BV58" s="128">
        <v>0</v>
      </c>
      <c r="BW58" s="128">
        <v>0</v>
      </c>
      <c r="BX58" s="128">
        <v>0</v>
      </c>
      <c r="BY58" s="128">
        <v>0</v>
      </c>
      <c r="BZ58" s="128">
        <v>0</v>
      </c>
      <c r="CA58" s="128">
        <v>0</v>
      </c>
      <c r="CB58" s="128">
        <v>0</v>
      </c>
      <c r="CC58" s="128">
        <v>0</v>
      </c>
      <c r="CD58" s="128">
        <v>0</v>
      </c>
      <c r="CE58" s="128">
        <v>0</v>
      </c>
      <c r="CF58" s="128">
        <v>0</v>
      </c>
      <c r="CG58" s="128">
        <v>0</v>
      </c>
      <c r="CH58" s="128">
        <v>0</v>
      </c>
      <c r="CI58" s="128">
        <v>0</v>
      </c>
      <c r="CJ58" s="128">
        <v>0</v>
      </c>
      <c r="CK58" s="128">
        <v>0</v>
      </c>
      <c r="CL58" s="128">
        <v>0</v>
      </c>
      <c r="CM58" s="128">
        <v>0</v>
      </c>
      <c r="CN58" s="128">
        <v>0</v>
      </c>
      <c r="CO58" s="128">
        <v>0</v>
      </c>
      <c r="CP58" s="128">
        <v>0</v>
      </c>
      <c r="CQ58" s="128">
        <v>0</v>
      </c>
      <c r="CR58" s="128">
        <v>0</v>
      </c>
      <c r="CS58" s="128">
        <v>0</v>
      </c>
      <c r="CT58" s="128">
        <v>0</v>
      </c>
      <c r="CU58" s="128">
        <v>0</v>
      </c>
      <c r="CV58" s="128">
        <v>0</v>
      </c>
      <c r="CW58" s="128">
        <v>0</v>
      </c>
      <c r="CX58" s="128">
        <v>0</v>
      </c>
      <c r="CY58" s="128">
        <v>0</v>
      </c>
      <c r="CZ58" s="128">
        <v>0</v>
      </c>
      <c r="DA58" s="128">
        <v>0</v>
      </c>
      <c r="DB58" s="128">
        <v>0</v>
      </c>
    </row>
    <row r="59" spans="1:106" s="23" customFormat="1" ht="14.25" customHeight="1" x14ac:dyDescent="0.3">
      <c r="A59" s="22"/>
      <c r="B59" s="21" t="s">
        <v>72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128">
        <v>0</v>
      </c>
      <c r="AN59" s="128">
        <v>0</v>
      </c>
      <c r="AO59" s="128">
        <v>0</v>
      </c>
      <c r="AP59" s="128">
        <v>0</v>
      </c>
      <c r="AQ59" s="128">
        <v>0</v>
      </c>
      <c r="AR59" s="128">
        <v>0</v>
      </c>
      <c r="AS59" s="128">
        <v>0</v>
      </c>
      <c r="AT59" s="128">
        <v>0</v>
      </c>
      <c r="AU59" s="128">
        <v>0</v>
      </c>
      <c r="AV59" s="128">
        <v>0</v>
      </c>
      <c r="AW59" s="128">
        <v>0</v>
      </c>
      <c r="AX59" s="128">
        <v>0</v>
      </c>
      <c r="AY59" s="128">
        <v>0</v>
      </c>
      <c r="AZ59" s="128">
        <v>0</v>
      </c>
      <c r="BA59" s="128">
        <v>0</v>
      </c>
      <c r="BB59" s="128">
        <v>0</v>
      </c>
      <c r="BC59" s="128">
        <v>0</v>
      </c>
      <c r="BD59" s="128">
        <v>0</v>
      </c>
      <c r="BE59" s="128">
        <v>0</v>
      </c>
      <c r="BF59" s="128">
        <v>0</v>
      </c>
      <c r="BG59" s="128">
        <v>0</v>
      </c>
      <c r="BH59" s="128">
        <v>0</v>
      </c>
      <c r="BI59" s="128">
        <v>0</v>
      </c>
      <c r="BJ59" s="128">
        <v>0</v>
      </c>
      <c r="BK59" s="128">
        <v>0</v>
      </c>
      <c r="BL59" s="128">
        <v>0</v>
      </c>
      <c r="BM59" s="128">
        <v>0</v>
      </c>
      <c r="BN59" s="128">
        <v>0</v>
      </c>
      <c r="BO59" s="128">
        <v>0</v>
      </c>
      <c r="BP59" s="128">
        <v>0</v>
      </c>
      <c r="BQ59" s="128">
        <v>0</v>
      </c>
      <c r="BR59" s="128">
        <v>0</v>
      </c>
      <c r="BS59" s="128">
        <v>0</v>
      </c>
      <c r="BT59" s="128">
        <v>0</v>
      </c>
      <c r="BU59" s="128">
        <v>0</v>
      </c>
      <c r="BV59" s="128">
        <v>0</v>
      </c>
      <c r="BW59" s="128">
        <v>0</v>
      </c>
      <c r="BX59" s="128">
        <v>0</v>
      </c>
      <c r="BY59" s="128">
        <v>0</v>
      </c>
      <c r="BZ59" s="128">
        <v>0</v>
      </c>
      <c r="CA59" s="128">
        <v>0</v>
      </c>
      <c r="CB59" s="128">
        <v>0</v>
      </c>
      <c r="CC59" s="128">
        <v>0</v>
      </c>
      <c r="CD59" s="128">
        <v>0</v>
      </c>
      <c r="CE59" s="128">
        <v>0</v>
      </c>
      <c r="CF59" s="128">
        <v>0</v>
      </c>
      <c r="CG59" s="128">
        <v>0</v>
      </c>
      <c r="CH59" s="128">
        <v>0</v>
      </c>
      <c r="CI59" s="128">
        <v>0</v>
      </c>
      <c r="CJ59" s="128">
        <v>0</v>
      </c>
      <c r="CK59" s="128">
        <v>0</v>
      </c>
      <c r="CL59" s="128">
        <v>0</v>
      </c>
      <c r="CM59" s="128">
        <v>0</v>
      </c>
      <c r="CN59" s="128">
        <v>0</v>
      </c>
      <c r="CO59" s="128">
        <v>0</v>
      </c>
      <c r="CP59" s="128">
        <v>0</v>
      </c>
      <c r="CQ59" s="128">
        <v>0</v>
      </c>
      <c r="CR59" s="128">
        <v>0</v>
      </c>
      <c r="CS59" s="128">
        <v>0</v>
      </c>
      <c r="CT59" s="128">
        <v>0</v>
      </c>
      <c r="CU59" s="128">
        <v>0</v>
      </c>
      <c r="CV59" s="128">
        <v>0</v>
      </c>
      <c r="CW59" s="128">
        <v>0</v>
      </c>
      <c r="CX59" s="128">
        <v>0</v>
      </c>
      <c r="CY59" s="128">
        <v>0</v>
      </c>
      <c r="CZ59" s="128">
        <v>0</v>
      </c>
      <c r="DA59" s="128">
        <v>0</v>
      </c>
      <c r="DB59" s="128">
        <v>0</v>
      </c>
    </row>
    <row r="60" spans="1:106" s="23" customFormat="1" ht="14.25" customHeight="1" x14ac:dyDescent="0.3">
      <c r="A60" s="12"/>
      <c r="B60" s="20" t="s">
        <v>78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128">
        <v>3199</v>
      </c>
      <c r="AN60" s="128">
        <v>3246.3</v>
      </c>
      <c r="AO60" s="128">
        <v>3287.3</v>
      </c>
      <c r="AP60" s="128">
        <v>3271.5</v>
      </c>
      <c r="AQ60" s="128">
        <v>3576.5</v>
      </c>
      <c r="AR60" s="128">
        <v>3818.6</v>
      </c>
      <c r="AS60" s="128">
        <v>3708.8</v>
      </c>
      <c r="AT60" s="128">
        <v>3561.2</v>
      </c>
      <c r="AU60" s="128">
        <v>3657.2</v>
      </c>
      <c r="AV60" s="128">
        <v>3838.3</v>
      </c>
      <c r="AW60" s="128">
        <v>3907.3</v>
      </c>
      <c r="AX60" s="128">
        <v>3873.9</v>
      </c>
      <c r="AY60" s="128">
        <v>3932.8999999999992</v>
      </c>
      <c r="AZ60" s="128">
        <v>4032.0999999999995</v>
      </c>
      <c r="BA60" s="128">
        <v>4128.7</v>
      </c>
      <c r="BB60" s="128">
        <v>4524.3999999999996</v>
      </c>
      <c r="BC60" s="128">
        <v>4987.0999999999995</v>
      </c>
      <c r="BD60" s="128">
        <v>4986.2999999999993</v>
      </c>
      <c r="BE60" s="128">
        <v>5075.2999999999993</v>
      </c>
      <c r="BF60" s="128">
        <v>5123.4999999999991</v>
      </c>
      <c r="BG60" s="128">
        <v>5236.4999999999991</v>
      </c>
      <c r="BH60" s="128">
        <v>5281.6</v>
      </c>
      <c r="BI60" s="128">
        <v>5338.0999999999995</v>
      </c>
      <c r="BJ60" s="128">
        <v>5388.5</v>
      </c>
      <c r="BK60" s="128">
        <v>5455.9999999999991</v>
      </c>
      <c r="BL60" s="128">
        <v>5534.9</v>
      </c>
      <c r="BM60" s="128">
        <v>5623.4</v>
      </c>
      <c r="BN60" s="128">
        <v>5729.6999999999989</v>
      </c>
      <c r="BO60" s="128">
        <v>5752.8999999999987</v>
      </c>
      <c r="BP60" s="128">
        <v>5779</v>
      </c>
      <c r="BQ60" s="128">
        <v>5802.5999999999995</v>
      </c>
      <c r="BR60" s="128">
        <v>5822.5999999999995</v>
      </c>
      <c r="BS60" s="128">
        <v>5992</v>
      </c>
      <c r="BT60" s="128">
        <v>6164.5999999999995</v>
      </c>
      <c r="BU60" s="128">
        <v>6377.4999999999991</v>
      </c>
      <c r="BV60" s="128">
        <v>6479.1999999999989</v>
      </c>
      <c r="BW60" s="128">
        <v>8121.0696136499992</v>
      </c>
      <c r="BX60" s="128">
        <v>8245.0039694399984</v>
      </c>
      <c r="BY60" s="128">
        <v>8351.437085319998</v>
      </c>
      <c r="BZ60" s="128">
        <v>7843.1531874699995</v>
      </c>
      <c r="CA60" s="128">
        <v>8626.9112888499985</v>
      </c>
      <c r="CB60" s="128">
        <v>9679.2978648399985</v>
      </c>
      <c r="CC60" s="128">
        <v>9939.4354830100001</v>
      </c>
      <c r="CD60" s="128">
        <v>10015.214046139999</v>
      </c>
      <c r="CE60" s="128">
        <v>10036.161120429999</v>
      </c>
      <c r="CF60" s="128">
        <v>10088.403761579999</v>
      </c>
      <c r="CG60" s="128">
        <v>10061.269157750001</v>
      </c>
      <c r="CH60" s="128">
        <v>9503.7240698300011</v>
      </c>
      <c r="CI60" s="128">
        <v>9500.4552129900003</v>
      </c>
      <c r="CJ60" s="128">
        <v>9461.5602027599998</v>
      </c>
      <c r="CK60" s="128">
        <v>9474.1642878500006</v>
      </c>
      <c r="CL60" s="128">
        <v>9391.4973652600002</v>
      </c>
      <c r="CM60" s="128">
        <v>10004.27499175</v>
      </c>
      <c r="CN60" s="128">
        <v>10095.513683699999</v>
      </c>
      <c r="CO60" s="128">
        <v>10216.25049516</v>
      </c>
      <c r="CP60" s="128">
        <v>10560.53382672</v>
      </c>
      <c r="CQ60" s="128">
        <v>10641.17581821</v>
      </c>
      <c r="CR60" s="128">
        <v>10729.61559503</v>
      </c>
      <c r="CS60" s="128">
        <v>11111.41690952</v>
      </c>
      <c r="CT60" s="128">
        <v>10797.429302349999</v>
      </c>
      <c r="CU60" s="128">
        <v>10738.63602414</v>
      </c>
      <c r="CV60" s="128">
        <v>11111.64833412</v>
      </c>
      <c r="CW60" s="128">
        <v>11305.27693855</v>
      </c>
      <c r="CX60" s="128">
        <v>11856.33931252</v>
      </c>
      <c r="CY60" s="128">
        <v>12236.188193099999</v>
      </c>
      <c r="CZ60" s="128">
        <v>12401.60348691</v>
      </c>
      <c r="DA60" s="128">
        <v>12547.944837769999</v>
      </c>
      <c r="DB60" s="128">
        <v>12701.82520666</v>
      </c>
    </row>
    <row r="61" spans="1:106" s="23" customFormat="1" ht="14.25" customHeight="1" x14ac:dyDescent="0.3">
      <c r="A61" s="12"/>
      <c r="B61" s="19" t="s">
        <v>69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28">
        <v>0</v>
      </c>
      <c r="AN61" s="128">
        <v>0</v>
      </c>
      <c r="AO61" s="128">
        <v>0</v>
      </c>
      <c r="AP61" s="128">
        <v>0</v>
      </c>
      <c r="AQ61" s="128">
        <v>0</v>
      </c>
      <c r="AR61" s="128">
        <v>0</v>
      </c>
      <c r="AS61" s="128">
        <v>0</v>
      </c>
      <c r="AT61" s="128">
        <v>0</v>
      </c>
      <c r="AU61" s="128">
        <v>0</v>
      </c>
      <c r="AV61" s="128">
        <v>0</v>
      </c>
      <c r="AW61" s="128">
        <v>0</v>
      </c>
      <c r="AX61" s="128">
        <v>0</v>
      </c>
      <c r="AY61" s="128">
        <v>0</v>
      </c>
      <c r="AZ61" s="128">
        <v>0</v>
      </c>
      <c r="BA61" s="128">
        <v>0</v>
      </c>
      <c r="BB61" s="128">
        <v>0</v>
      </c>
      <c r="BC61" s="128">
        <v>0</v>
      </c>
      <c r="BD61" s="128">
        <v>0</v>
      </c>
      <c r="BE61" s="128">
        <v>0</v>
      </c>
      <c r="BF61" s="128">
        <v>0</v>
      </c>
      <c r="BG61" s="128">
        <v>0</v>
      </c>
      <c r="BH61" s="128">
        <v>0</v>
      </c>
      <c r="BI61" s="128">
        <v>0</v>
      </c>
      <c r="BJ61" s="128">
        <v>0</v>
      </c>
      <c r="BK61" s="128">
        <v>0</v>
      </c>
      <c r="BL61" s="128">
        <v>0</v>
      </c>
      <c r="BM61" s="128">
        <v>0</v>
      </c>
      <c r="BN61" s="128">
        <v>0</v>
      </c>
      <c r="BO61" s="128">
        <v>0</v>
      </c>
      <c r="BP61" s="128">
        <v>0</v>
      </c>
      <c r="BQ61" s="128">
        <v>0</v>
      </c>
      <c r="BR61" s="128">
        <v>0</v>
      </c>
      <c r="BS61" s="128">
        <v>0</v>
      </c>
      <c r="BT61" s="128">
        <v>0</v>
      </c>
      <c r="BU61" s="128">
        <v>0</v>
      </c>
      <c r="BV61" s="128">
        <v>0</v>
      </c>
      <c r="BW61" s="128">
        <v>0</v>
      </c>
      <c r="BX61" s="128">
        <v>0</v>
      </c>
      <c r="BY61" s="128">
        <v>0</v>
      </c>
      <c r="BZ61" s="128">
        <v>0</v>
      </c>
      <c r="CA61" s="128">
        <v>0</v>
      </c>
      <c r="CB61" s="128">
        <v>0</v>
      </c>
      <c r="CC61" s="128">
        <v>0</v>
      </c>
      <c r="CD61" s="128">
        <v>0</v>
      </c>
      <c r="CE61" s="128">
        <v>0</v>
      </c>
      <c r="CF61" s="128">
        <v>0</v>
      </c>
      <c r="CG61" s="128">
        <v>0</v>
      </c>
      <c r="CH61" s="128">
        <v>0</v>
      </c>
      <c r="CI61" s="128">
        <v>0</v>
      </c>
      <c r="CJ61" s="128">
        <v>0</v>
      </c>
      <c r="CK61" s="128">
        <v>0</v>
      </c>
      <c r="CL61" s="128">
        <v>0</v>
      </c>
      <c r="CM61" s="128">
        <v>0</v>
      </c>
      <c r="CN61" s="128">
        <v>0</v>
      </c>
      <c r="CO61" s="128">
        <v>0</v>
      </c>
      <c r="CP61" s="128">
        <v>0</v>
      </c>
      <c r="CQ61" s="128">
        <v>0</v>
      </c>
      <c r="CR61" s="128">
        <v>0</v>
      </c>
      <c r="CS61" s="128">
        <v>0</v>
      </c>
      <c r="CT61" s="128">
        <v>0</v>
      </c>
      <c r="CU61" s="128">
        <v>0</v>
      </c>
      <c r="CV61" s="128">
        <v>0</v>
      </c>
      <c r="CW61" s="128">
        <v>0</v>
      </c>
      <c r="CX61" s="128">
        <v>0</v>
      </c>
      <c r="CY61" s="128">
        <v>0</v>
      </c>
      <c r="CZ61" s="128">
        <v>0</v>
      </c>
      <c r="DA61" s="128">
        <v>0</v>
      </c>
      <c r="DB61" s="128">
        <v>0</v>
      </c>
    </row>
    <row r="62" spans="1:106" s="23" customFormat="1" ht="14.25" customHeight="1" x14ac:dyDescent="0.3">
      <c r="A62" s="12"/>
      <c r="B62" s="19" t="s">
        <v>70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28">
        <v>0</v>
      </c>
      <c r="AN62" s="128">
        <v>0</v>
      </c>
      <c r="AO62" s="128">
        <v>0</v>
      </c>
      <c r="AP62" s="128">
        <v>0</v>
      </c>
      <c r="AQ62" s="128">
        <v>0</v>
      </c>
      <c r="AR62" s="128">
        <v>0</v>
      </c>
      <c r="AS62" s="128">
        <v>0</v>
      </c>
      <c r="AT62" s="128">
        <v>0</v>
      </c>
      <c r="AU62" s="128">
        <v>0</v>
      </c>
      <c r="AV62" s="128">
        <v>0</v>
      </c>
      <c r="AW62" s="128">
        <v>0</v>
      </c>
      <c r="AX62" s="128">
        <v>0</v>
      </c>
      <c r="AY62" s="128">
        <v>0</v>
      </c>
      <c r="AZ62" s="128">
        <v>0</v>
      </c>
      <c r="BA62" s="128">
        <v>0</v>
      </c>
      <c r="BB62" s="128">
        <v>0</v>
      </c>
      <c r="BC62" s="128">
        <v>0</v>
      </c>
      <c r="BD62" s="128">
        <v>0</v>
      </c>
      <c r="BE62" s="128">
        <v>0</v>
      </c>
      <c r="BF62" s="128">
        <v>0</v>
      </c>
      <c r="BG62" s="128">
        <v>0</v>
      </c>
      <c r="BH62" s="128">
        <v>0</v>
      </c>
      <c r="BI62" s="128">
        <v>0</v>
      </c>
      <c r="BJ62" s="128">
        <v>0</v>
      </c>
      <c r="BK62" s="128">
        <v>0</v>
      </c>
      <c r="BL62" s="128">
        <v>0</v>
      </c>
      <c r="BM62" s="128">
        <v>0</v>
      </c>
      <c r="BN62" s="128">
        <v>0</v>
      </c>
      <c r="BO62" s="128">
        <v>0</v>
      </c>
      <c r="BP62" s="128">
        <v>0</v>
      </c>
      <c r="BQ62" s="128">
        <v>0</v>
      </c>
      <c r="BR62" s="128">
        <v>0</v>
      </c>
      <c r="BS62" s="128">
        <v>0</v>
      </c>
      <c r="BT62" s="128">
        <v>0</v>
      </c>
      <c r="BU62" s="128">
        <v>0</v>
      </c>
      <c r="BV62" s="128">
        <v>0</v>
      </c>
      <c r="BW62" s="128">
        <v>0</v>
      </c>
      <c r="BX62" s="128">
        <v>0</v>
      </c>
      <c r="BY62" s="128">
        <v>0</v>
      </c>
      <c r="BZ62" s="128">
        <v>0</v>
      </c>
      <c r="CA62" s="128">
        <v>0</v>
      </c>
      <c r="CB62" s="128">
        <v>0</v>
      </c>
      <c r="CC62" s="128">
        <v>0</v>
      </c>
      <c r="CD62" s="128">
        <v>0</v>
      </c>
      <c r="CE62" s="128">
        <v>0</v>
      </c>
      <c r="CF62" s="128">
        <v>0</v>
      </c>
      <c r="CG62" s="128">
        <v>0</v>
      </c>
      <c r="CH62" s="128">
        <v>0</v>
      </c>
      <c r="CI62" s="128">
        <v>0</v>
      </c>
      <c r="CJ62" s="128">
        <v>0</v>
      </c>
      <c r="CK62" s="128">
        <v>0</v>
      </c>
      <c r="CL62" s="128">
        <v>0</v>
      </c>
      <c r="CM62" s="128">
        <v>0</v>
      </c>
      <c r="CN62" s="128">
        <v>0</v>
      </c>
      <c r="CO62" s="128">
        <v>0</v>
      </c>
      <c r="CP62" s="128">
        <v>0</v>
      </c>
      <c r="CQ62" s="128">
        <v>0</v>
      </c>
      <c r="CR62" s="128">
        <v>0</v>
      </c>
      <c r="CS62" s="128">
        <v>0</v>
      </c>
      <c r="CT62" s="128">
        <v>0</v>
      </c>
      <c r="CU62" s="128">
        <v>0</v>
      </c>
      <c r="CV62" s="128">
        <v>0</v>
      </c>
      <c r="CW62" s="128">
        <v>0</v>
      </c>
      <c r="CX62" s="128">
        <v>0</v>
      </c>
      <c r="CY62" s="128">
        <v>0</v>
      </c>
      <c r="CZ62" s="128">
        <v>0</v>
      </c>
      <c r="DA62" s="128">
        <v>0</v>
      </c>
      <c r="DB62" s="128">
        <v>0</v>
      </c>
    </row>
    <row r="63" spans="1:106" s="23" customFormat="1" ht="14.25" customHeight="1" x14ac:dyDescent="0.3">
      <c r="A63" s="12"/>
      <c r="B63" s="19" t="s">
        <v>71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28">
        <v>0</v>
      </c>
      <c r="AN63" s="128">
        <v>0</v>
      </c>
      <c r="AO63" s="128">
        <v>0</v>
      </c>
      <c r="AP63" s="128">
        <v>0</v>
      </c>
      <c r="AQ63" s="128">
        <v>0</v>
      </c>
      <c r="AR63" s="128">
        <v>0</v>
      </c>
      <c r="AS63" s="128">
        <v>0</v>
      </c>
      <c r="AT63" s="128">
        <v>0</v>
      </c>
      <c r="AU63" s="128">
        <v>0</v>
      </c>
      <c r="AV63" s="128">
        <v>0</v>
      </c>
      <c r="AW63" s="128">
        <v>0</v>
      </c>
      <c r="AX63" s="128">
        <v>0</v>
      </c>
      <c r="AY63" s="128">
        <v>0</v>
      </c>
      <c r="AZ63" s="128">
        <v>0</v>
      </c>
      <c r="BA63" s="128">
        <v>0</v>
      </c>
      <c r="BB63" s="128">
        <v>0</v>
      </c>
      <c r="BC63" s="128">
        <v>0</v>
      </c>
      <c r="BD63" s="128">
        <v>0</v>
      </c>
      <c r="BE63" s="128">
        <v>0</v>
      </c>
      <c r="BF63" s="128">
        <v>0</v>
      </c>
      <c r="BG63" s="128">
        <v>0</v>
      </c>
      <c r="BH63" s="128">
        <v>0</v>
      </c>
      <c r="BI63" s="128">
        <v>0</v>
      </c>
      <c r="BJ63" s="128">
        <v>0</v>
      </c>
      <c r="BK63" s="128">
        <v>0</v>
      </c>
      <c r="BL63" s="128">
        <v>0</v>
      </c>
      <c r="BM63" s="128">
        <v>0</v>
      </c>
      <c r="BN63" s="128">
        <v>0</v>
      </c>
      <c r="BO63" s="128">
        <v>0</v>
      </c>
      <c r="BP63" s="128">
        <v>0</v>
      </c>
      <c r="BQ63" s="128">
        <v>0</v>
      </c>
      <c r="BR63" s="128">
        <v>0</v>
      </c>
      <c r="BS63" s="128">
        <v>0</v>
      </c>
      <c r="BT63" s="128">
        <v>0</v>
      </c>
      <c r="BU63" s="128">
        <v>0</v>
      </c>
      <c r="BV63" s="128">
        <v>0</v>
      </c>
      <c r="BW63" s="128">
        <v>0</v>
      </c>
      <c r="BX63" s="128">
        <v>0</v>
      </c>
      <c r="BY63" s="128">
        <v>0</v>
      </c>
      <c r="BZ63" s="128">
        <v>0</v>
      </c>
      <c r="CA63" s="128">
        <v>0</v>
      </c>
      <c r="CB63" s="128">
        <v>0</v>
      </c>
      <c r="CC63" s="128">
        <v>0</v>
      </c>
      <c r="CD63" s="128">
        <v>0</v>
      </c>
      <c r="CE63" s="128">
        <v>0</v>
      </c>
      <c r="CF63" s="128">
        <v>0</v>
      </c>
      <c r="CG63" s="128">
        <v>0</v>
      </c>
      <c r="CH63" s="128">
        <v>0</v>
      </c>
      <c r="CI63" s="128">
        <v>0</v>
      </c>
      <c r="CJ63" s="128">
        <v>0</v>
      </c>
      <c r="CK63" s="128">
        <v>0</v>
      </c>
      <c r="CL63" s="128">
        <v>0</v>
      </c>
      <c r="CM63" s="128">
        <v>0</v>
      </c>
      <c r="CN63" s="128">
        <v>0</v>
      </c>
      <c r="CO63" s="128">
        <v>0</v>
      </c>
      <c r="CP63" s="128">
        <v>0</v>
      </c>
      <c r="CQ63" s="128">
        <v>0</v>
      </c>
      <c r="CR63" s="128">
        <v>0</v>
      </c>
      <c r="CS63" s="128">
        <v>0</v>
      </c>
      <c r="CT63" s="128">
        <v>0</v>
      </c>
      <c r="CU63" s="128">
        <v>0</v>
      </c>
      <c r="CV63" s="128">
        <v>0</v>
      </c>
      <c r="CW63" s="128">
        <v>0</v>
      </c>
      <c r="CX63" s="128">
        <v>0</v>
      </c>
      <c r="CY63" s="128">
        <v>0</v>
      </c>
      <c r="CZ63" s="128">
        <v>0</v>
      </c>
      <c r="DA63" s="128">
        <v>0</v>
      </c>
      <c r="DB63" s="128">
        <v>0</v>
      </c>
    </row>
    <row r="64" spans="1:106" s="23" customFormat="1" ht="14.25" customHeight="1" x14ac:dyDescent="0.3">
      <c r="A64" s="12"/>
      <c r="B64" s="19" t="s">
        <v>20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28">
        <v>3199</v>
      </c>
      <c r="AN64" s="128">
        <v>3246.3</v>
      </c>
      <c r="AO64" s="128">
        <v>3287.3</v>
      </c>
      <c r="AP64" s="128">
        <v>3271.5</v>
      </c>
      <c r="AQ64" s="128">
        <v>3576.5</v>
      </c>
      <c r="AR64" s="128">
        <v>3818.6</v>
      </c>
      <c r="AS64" s="128">
        <v>3708.8</v>
      </c>
      <c r="AT64" s="128">
        <v>3561.2</v>
      </c>
      <c r="AU64" s="128">
        <v>3657.2</v>
      </c>
      <c r="AV64" s="128">
        <v>3838.3</v>
      </c>
      <c r="AW64" s="128">
        <v>3907.3</v>
      </c>
      <c r="AX64" s="128">
        <v>3873.9</v>
      </c>
      <c r="AY64" s="128">
        <v>3932.8999999999992</v>
      </c>
      <c r="AZ64" s="128">
        <v>4032.0999999999995</v>
      </c>
      <c r="BA64" s="128">
        <v>4128.7</v>
      </c>
      <c r="BB64" s="128">
        <v>4524.3999999999996</v>
      </c>
      <c r="BC64" s="128">
        <v>4987.0999999999995</v>
      </c>
      <c r="BD64" s="128">
        <v>4986.2999999999993</v>
      </c>
      <c r="BE64" s="128">
        <v>5075.2999999999993</v>
      </c>
      <c r="BF64" s="128">
        <v>5123.4999999999991</v>
      </c>
      <c r="BG64" s="128">
        <v>5236.4999999999991</v>
      </c>
      <c r="BH64" s="128">
        <v>5281.6</v>
      </c>
      <c r="BI64" s="128">
        <v>5338.0999999999995</v>
      </c>
      <c r="BJ64" s="128">
        <v>5388.5</v>
      </c>
      <c r="BK64" s="128">
        <v>5455.9999999999991</v>
      </c>
      <c r="BL64" s="128">
        <v>5534.9</v>
      </c>
      <c r="BM64" s="128">
        <v>5623.4</v>
      </c>
      <c r="BN64" s="128">
        <v>5729.6999999999989</v>
      </c>
      <c r="BO64" s="128">
        <v>5752.8999999999987</v>
      </c>
      <c r="BP64" s="128">
        <v>5779</v>
      </c>
      <c r="BQ64" s="128">
        <v>5802.5999999999995</v>
      </c>
      <c r="BR64" s="128">
        <v>5822.5999999999995</v>
      </c>
      <c r="BS64" s="128">
        <v>5992</v>
      </c>
      <c r="BT64" s="128">
        <v>6164.5999999999995</v>
      </c>
      <c r="BU64" s="128">
        <v>6377.4999999999991</v>
      </c>
      <c r="BV64" s="128">
        <v>6479.1999999999989</v>
      </c>
      <c r="BW64" s="128">
        <v>8121.0696136499992</v>
      </c>
      <c r="BX64" s="128">
        <v>8245.0039694399984</v>
      </c>
      <c r="BY64" s="128">
        <v>8351.437085319998</v>
      </c>
      <c r="BZ64" s="128">
        <v>7843.1531874699995</v>
      </c>
      <c r="CA64" s="128">
        <v>8626.9112888499985</v>
      </c>
      <c r="CB64" s="128">
        <v>9679.2978648399985</v>
      </c>
      <c r="CC64" s="128">
        <v>9939.4354830100001</v>
      </c>
      <c r="CD64" s="128">
        <v>10015.214046139999</v>
      </c>
      <c r="CE64" s="128">
        <v>10036.161120429999</v>
      </c>
      <c r="CF64" s="128">
        <v>10088.403761579999</v>
      </c>
      <c r="CG64" s="128">
        <v>10061.269157750001</v>
      </c>
      <c r="CH64" s="128">
        <v>9503.7240698300011</v>
      </c>
      <c r="CI64" s="128">
        <v>9500.4552129900003</v>
      </c>
      <c r="CJ64" s="128">
        <v>9461.5602027599998</v>
      </c>
      <c r="CK64" s="128">
        <v>9474.1642878500006</v>
      </c>
      <c r="CL64" s="128">
        <v>9391.4973652600002</v>
      </c>
      <c r="CM64" s="128">
        <v>10004.27499175</v>
      </c>
      <c r="CN64" s="128">
        <v>10095.513683699999</v>
      </c>
      <c r="CO64" s="128">
        <v>10216.25049516</v>
      </c>
      <c r="CP64" s="128">
        <v>10560.53382672</v>
      </c>
      <c r="CQ64" s="128">
        <v>10641.17581821</v>
      </c>
      <c r="CR64" s="128">
        <v>10729.61559503</v>
      </c>
      <c r="CS64" s="128">
        <v>11111.41690952</v>
      </c>
      <c r="CT64" s="128">
        <v>10797.429302349999</v>
      </c>
      <c r="CU64" s="128">
        <v>10738.63602414</v>
      </c>
      <c r="CV64" s="128">
        <v>11111.64833412</v>
      </c>
      <c r="CW64" s="128">
        <v>11305.27693855</v>
      </c>
      <c r="CX64" s="128">
        <v>11856.33931252</v>
      </c>
      <c r="CY64" s="128">
        <v>12236.188193099999</v>
      </c>
      <c r="CZ64" s="128">
        <v>12401.60348691</v>
      </c>
      <c r="DA64" s="128">
        <v>12547.944837769999</v>
      </c>
      <c r="DB64" s="128">
        <v>12701.82520666</v>
      </c>
    </row>
    <row r="65" spans="1:106" s="23" customFormat="1" ht="14.25" customHeight="1" x14ac:dyDescent="0.3">
      <c r="A65" s="12"/>
      <c r="B65" s="21" t="s">
        <v>72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128">
        <v>0</v>
      </c>
      <c r="AN65" s="128">
        <v>0</v>
      </c>
      <c r="AO65" s="128">
        <v>0</v>
      </c>
      <c r="AP65" s="128">
        <v>0</v>
      </c>
      <c r="AQ65" s="128">
        <v>0</v>
      </c>
      <c r="AR65" s="128">
        <v>0</v>
      </c>
      <c r="AS65" s="128">
        <v>0</v>
      </c>
      <c r="AT65" s="128">
        <v>0</v>
      </c>
      <c r="AU65" s="128">
        <v>0</v>
      </c>
      <c r="AV65" s="128">
        <v>0</v>
      </c>
      <c r="AW65" s="128">
        <v>0</v>
      </c>
      <c r="AX65" s="128">
        <v>0</v>
      </c>
      <c r="AY65" s="128">
        <v>0</v>
      </c>
      <c r="AZ65" s="128">
        <v>0</v>
      </c>
      <c r="BA65" s="128">
        <v>0</v>
      </c>
      <c r="BB65" s="128">
        <v>0</v>
      </c>
      <c r="BC65" s="128">
        <v>0</v>
      </c>
      <c r="BD65" s="128">
        <v>0</v>
      </c>
      <c r="BE65" s="128">
        <v>0</v>
      </c>
      <c r="BF65" s="128">
        <v>0</v>
      </c>
      <c r="BG65" s="128">
        <v>0</v>
      </c>
      <c r="BH65" s="128">
        <v>0</v>
      </c>
      <c r="BI65" s="128">
        <v>0</v>
      </c>
      <c r="BJ65" s="128">
        <v>0</v>
      </c>
      <c r="BK65" s="128">
        <v>0</v>
      </c>
      <c r="BL65" s="128">
        <v>0</v>
      </c>
      <c r="BM65" s="128">
        <v>0</v>
      </c>
      <c r="BN65" s="128">
        <v>0</v>
      </c>
      <c r="BO65" s="128">
        <v>0</v>
      </c>
      <c r="BP65" s="128">
        <v>0</v>
      </c>
      <c r="BQ65" s="128">
        <v>0</v>
      </c>
      <c r="BR65" s="128">
        <v>0</v>
      </c>
      <c r="BS65" s="128">
        <v>0</v>
      </c>
      <c r="BT65" s="128">
        <v>0</v>
      </c>
      <c r="BU65" s="128">
        <v>0</v>
      </c>
      <c r="BV65" s="128">
        <v>0</v>
      </c>
      <c r="BW65" s="128">
        <v>0</v>
      </c>
      <c r="BX65" s="128">
        <v>0</v>
      </c>
      <c r="BY65" s="128">
        <v>0</v>
      </c>
      <c r="BZ65" s="128">
        <v>0</v>
      </c>
      <c r="CA65" s="128">
        <v>0</v>
      </c>
      <c r="CB65" s="128">
        <v>0</v>
      </c>
      <c r="CC65" s="128">
        <v>0</v>
      </c>
      <c r="CD65" s="128">
        <v>0</v>
      </c>
      <c r="CE65" s="128">
        <v>0</v>
      </c>
      <c r="CF65" s="128">
        <v>0</v>
      </c>
      <c r="CG65" s="128">
        <v>0</v>
      </c>
      <c r="CH65" s="128">
        <v>0</v>
      </c>
      <c r="CI65" s="128">
        <v>0</v>
      </c>
      <c r="CJ65" s="128">
        <v>0</v>
      </c>
      <c r="CK65" s="128">
        <v>0</v>
      </c>
      <c r="CL65" s="128">
        <v>0</v>
      </c>
      <c r="CM65" s="128">
        <v>0</v>
      </c>
      <c r="CN65" s="128">
        <v>0</v>
      </c>
      <c r="CO65" s="128">
        <v>0</v>
      </c>
      <c r="CP65" s="128">
        <v>0</v>
      </c>
      <c r="CQ65" s="128">
        <v>0</v>
      </c>
      <c r="CR65" s="128">
        <v>0</v>
      </c>
      <c r="CS65" s="128">
        <v>0</v>
      </c>
      <c r="CT65" s="128">
        <v>0</v>
      </c>
      <c r="CU65" s="128">
        <v>0</v>
      </c>
      <c r="CV65" s="128">
        <v>0</v>
      </c>
      <c r="CW65" s="128">
        <v>0</v>
      </c>
      <c r="CX65" s="128">
        <v>0</v>
      </c>
      <c r="CY65" s="128">
        <v>0</v>
      </c>
      <c r="CZ65" s="128">
        <v>0</v>
      </c>
      <c r="DA65" s="128">
        <v>0</v>
      </c>
      <c r="DB65" s="128">
        <v>0</v>
      </c>
    </row>
    <row r="66" spans="1:106" s="23" customFormat="1" ht="14.25" customHeight="1" x14ac:dyDescent="0.3">
      <c r="A66" s="22"/>
      <c r="B66" s="20" t="s">
        <v>79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128">
        <v>963.4</v>
      </c>
      <c r="AN66" s="128">
        <v>1044.5999999999999</v>
      </c>
      <c r="AO66" s="128">
        <v>1185.5999999999999</v>
      </c>
      <c r="AP66" s="128">
        <v>966.7</v>
      </c>
      <c r="AQ66" s="128">
        <v>778.3</v>
      </c>
      <c r="AR66" s="128">
        <v>877.7</v>
      </c>
      <c r="AS66" s="128">
        <v>945.5</v>
      </c>
      <c r="AT66" s="128">
        <v>1055.3</v>
      </c>
      <c r="AU66" s="128">
        <v>1029.2</v>
      </c>
      <c r="AV66" s="128">
        <v>1088.8</v>
      </c>
      <c r="AW66" s="128">
        <v>1160.2</v>
      </c>
      <c r="AX66" s="128">
        <v>849.7</v>
      </c>
      <c r="AY66" s="128">
        <v>612.20000000000016</v>
      </c>
      <c r="AZ66" s="128">
        <v>774.40000000000009</v>
      </c>
      <c r="BA66" s="128">
        <v>730.7</v>
      </c>
      <c r="BB66" s="128">
        <v>676.90000000000009</v>
      </c>
      <c r="BC66" s="128">
        <v>847.7</v>
      </c>
      <c r="BD66" s="128">
        <v>960.69999999999993</v>
      </c>
      <c r="BE66" s="128">
        <v>989.6</v>
      </c>
      <c r="BF66" s="128">
        <v>794.8</v>
      </c>
      <c r="BG66" s="128">
        <v>775.90000000000009</v>
      </c>
      <c r="BH66" s="128">
        <v>731.90000000000009</v>
      </c>
      <c r="BI66" s="128">
        <v>776.9</v>
      </c>
      <c r="BJ66" s="128">
        <v>808.7</v>
      </c>
      <c r="BK66" s="128">
        <v>716.80000000000018</v>
      </c>
      <c r="BL66" s="128">
        <v>687.80000000000018</v>
      </c>
      <c r="BM66" s="128">
        <v>699.10000000000014</v>
      </c>
      <c r="BN66" s="128">
        <v>657.00000000000011</v>
      </c>
      <c r="BO66" s="128">
        <v>844.65795905999994</v>
      </c>
      <c r="BP66" s="128">
        <v>809.55598411000005</v>
      </c>
      <c r="BQ66" s="128">
        <v>751.66464630000007</v>
      </c>
      <c r="BR66" s="128">
        <v>726.10328298000002</v>
      </c>
      <c r="BS66" s="128">
        <v>1155.9979024700001</v>
      </c>
      <c r="BT66" s="128">
        <v>1430.8667276900001</v>
      </c>
      <c r="BU66" s="128">
        <v>1625.18123565</v>
      </c>
      <c r="BV66" s="128">
        <v>1742.30329362</v>
      </c>
      <c r="BW66" s="128">
        <v>2015.2679656400001</v>
      </c>
      <c r="BX66" s="128">
        <v>2126.7650507200001</v>
      </c>
      <c r="BY66" s="128">
        <v>2161.70850754</v>
      </c>
      <c r="BZ66" s="128">
        <v>2344.6548571000003</v>
      </c>
      <c r="CA66" s="128">
        <v>2471.8976388299998</v>
      </c>
      <c r="CB66" s="128">
        <v>2518.8631077600003</v>
      </c>
      <c r="CC66" s="128">
        <v>2565.8038986900001</v>
      </c>
      <c r="CD66" s="128">
        <v>2581.8676654999999</v>
      </c>
      <c r="CE66" s="128">
        <v>2582.0936525100001</v>
      </c>
      <c r="CF66" s="128">
        <v>2447.73089501</v>
      </c>
      <c r="CG66" s="128">
        <v>2522.1289411800003</v>
      </c>
      <c r="CH66" s="128">
        <v>2507.7174194700001</v>
      </c>
      <c r="CI66" s="128">
        <v>2561.9899901799999</v>
      </c>
      <c r="CJ66" s="128">
        <v>2573.65279663</v>
      </c>
      <c r="CK66" s="128">
        <v>3061.6746817100002</v>
      </c>
      <c r="CL66" s="128">
        <v>2549.6829419300002</v>
      </c>
      <c r="CM66" s="128">
        <v>2771.50996553</v>
      </c>
      <c r="CN66" s="128">
        <v>2657.86208687</v>
      </c>
      <c r="CO66" s="128">
        <v>2513.9007937699998</v>
      </c>
      <c r="CP66" s="128">
        <v>2645.16535888</v>
      </c>
      <c r="CQ66" s="128">
        <v>2843.24999282</v>
      </c>
      <c r="CR66" s="128">
        <v>2979.5122120400001</v>
      </c>
      <c r="CS66" s="128">
        <v>2772.6208670999999</v>
      </c>
      <c r="CT66" s="128">
        <v>2728.3183047399998</v>
      </c>
      <c r="CU66" s="128">
        <v>2739.7330525299999</v>
      </c>
      <c r="CV66" s="128">
        <v>2789.38838429</v>
      </c>
      <c r="CW66" s="128">
        <v>2789.6835306900002</v>
      </c>
      <c r="CX66" s="128">
        <v>2664.3953476199999</v>
      </c>
      <c r="CY66" s="128">
        <v>2879.7348504200004</v>
      </c>
      <c r="CZ66" s="128">
        <v>3094.0048073200005</v>
      </c>
      <c r="DA66" s="128">
        <v>2831.0101559600002</v>
      </c>
      <c r="DB66" s="128">
        <v>2624.1576597700005</v>
      </c>
    </row>
    <row r="67" spans="1:106" s="23" customFormat="1" ht="14.25" customHeight="1" x14ac:dyDescent="0.3">
      <c r="A67" s="22"/>
      <c r="B67" s="19" t="s">
        <v>69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28">
        <v>0</v>
      </c>
      <c r="AN67" s="128">
        <v>21</v>
      </c>
      <c r="AO67" s="128">
        <v>32.200000000000003</v>
      </c>
      <c r="AP67" s="128">
        <v>36</v>
      </c>
      <c r="AQ67" s="128">
        <v>10</v>
      </c>
      <c r="AR67" s="128">
        <v>14.3</v>
      </c>
      <c r="AS67" s="128">
        <v>19.5</v>
      </c>
      <c r="AT67" s="128">
        <v>32.200000000000003</v>
      </c>
      <c r="AU67" s="128">
        <v>72.8</v>
      </c>
      <c r="AV67" s="128">
        <v>22.5</v>
      </c>
      <c r="AW67" s="128">
        <v>15.4</v>
      </c>
      <c r="AX67" s="128">
        <v>4.5999999999999996</v>
      </c>
      <c r="AY67" s="128">
        <v>41.000000000000014</v>
      </c>
      <c r="AZ67" s="128">
        <v>90.300000000000011</v>
      </c>
      <c r="BA67" s="128">
        <v>112.50000000000001</v>
      </c>
      <c r="BB67" s="128">
        <v>0</v>
      </c>
      <c r="BC67" s="128">
        <v>0</v>
      </c>
      <c r="BD67" s="128">
        <v>0</v>
      </c>
      <c r="BE67" s="128">
        <v>0</v>
      </c>
      <c r="BF67" s="128">
        <v>0.5</v>
      </c>
      <c r="BG67" s="128">
        <v>0.4</v>
      </c>
      <c r="BH67" s="128">
        <v>0.5</v>
      </c>
      <c r="BI67" s="128">
        <v>0.5</v>
      </c>
      <c r="BJ67" s="128">
        <v>0.5</v>
      </c>
      <c r="BK67" s="128">
        <v>0.5</v>
      </c>
      <c r="BL67" s="128">
        <v>0.5</v>
      </c>
      <c r="BM67" s="128">
        <v>0.5</v>
      </c>
      <c r="BN67" s="128">
        <v>0.5</v>
      </c>
      <c r="BO67" s="128">
        <v>0.5</v>
      </c>
      <c r="BP67" s="128">
        <v>0.5</v>
      </c>
      <c r="BQ67" s="128">
        <v>0.5</v>
      </c>
      <c r="BR67" s="128">
        <v>0.5</v>
      </c>
      <c r="BS67" s="128">
        <v>0.5</v>
      </c>
      <c r="BT67" s="128">
        <v>0.5</v>
      </c>
      <c r="BU67" s="128">
        <v>0.5</v>
      </c>
      <c r="BV67" s="128">
        <v>0.5</v>
      </c>
      <c r="BW67" s="128">
        <v>0.5</v>
      </c>
      <c r="BX67" s="128">
        <v>0.5</v>
      </c>
      <c r="BY67" s="128">
        <v>0.5</v>
      </c>
      <c r="BZ67" s="128">
        <v>0.5</v>
      </c>
      <c r="CA67" s="128">
        <v>0</v>
      </c>
      <c r="CB67" s="128">
        <v>0</v>
      </c>
      <c r="CC67" s="128">
        <v>0</v>
      </c>
      <c r="CD67" s="128">
        <v>0</v>
      </c>
      <c r="CE67" s="128">
        <v>0</v>
      </c>
      <c r="CF67" s="128">
        <v>0</v>
      </c>
      <c r="CG67" s="128">
        <v>0</v>
      </c>
      <c r="CH67" s="128">
        <v>0</v>
      </c>
      <c r="CI67" s="128">
        <v>0</v>
      </c>
      <c r="CJ67" s="128">
        <v>0</v>
      </c>
      <c r="CK67" s="128">
        <v>0</v>
      </c>
      <c r="CL67" s="128">
        <v>0</v>
      </c>
      <c r="CM67" s="128">
        <v>0</v>
      </c>
      <c r="CN67" s="128">
        <v>0</v>
      </c>
      <c r="CO67" s="128">
        <v>0</v>
      </c>
      <c r="CP67" s="128">
        <v>0</v>
      </c>
      <c r="CQ67" s="128">
        <v>0</v>
      </c>
      <c r="CR67" s="128">
        <v>0</v>
      </c>
      <c r="CS67" s="128">
        <v>0</v>
      </c>
      <c r="CT67" s="128">
        <v>0</v>
      </c>
      <c r="CU67" s="128">
        <v>0</v>
      </c>
      <c r="CV67" s="128">
        <v>0</v>
      </c>
      <c r="CW67" s="128">
        <v>0</v>
      </c>
      <c r="CX67" s="128">
        <v>0</v>
      </c>
      <c r="CY67" s="128">
        <v>0</v>
      </c>
      <c r="CZ67" s="128">
        <v>0</v>
      </c>
      <c r="DA67" s="128">
        <v>0</v>
      </c>
      <c r="DB67" s="128">
        <v>0</v>
      </c>
    </row>
    <row r="68" spans="1:106" s="23" customFormat="1" ht="14.25" customHeight="1" x14ac:dyDescent="0.3">
      <c r="A68" s="22"/>
      <c r="B68" s="19" t="s">
        <v>70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28">
        <v>572.5</v>
      </c>
      <c r="AN68" s="128">
        <v>597.9</v>
      </c>
      <c r="AO68" s="128">
        <v>668.7</v>
      </c>
      <c r="AP68" s="128">
        <v>508.1</v>
      </c>
      <c r="AQ68" s="128">
        <v>398.3</v>
      </c>
      <c r="AR68" s="128">
        <v>486.3</v>
      </c>
      <c r="AS68" s="128">
        <v>545.79999999999995</v>
      </c>
      <c r="AT68" s="128">
        <v>604.29999999999995</v>
      </c>
      <c r="AU68" s="128">
        <v>542.1</v>
      </c>
      <c r="AV68" s="128">
        <v>596.79999999999995</v>
      </c>
      <c r="AW68" s="128">
        <v>675.5</v>
      </c>
      <c r="AX68" s="128">
        <v>662.7</v>
      </c>
      <c r="AY68" s="128">
        <v>406.70000000000016</v>
      </c>
      <c r="AZ68" s="128">
        <v>478.10000000000014</v>
      </c>
      <c r="BA68" s="128">
        <v>399.30000000000007</v>
      </c>
      <c r="BB68" s="128">
        <v>316.10000000000014</v>
      </c>
      <c r="BC68" s="128">
        <v>458.90000000000009</v>
      </c>
      <c r="BD68" s="128">
        <v>534.20000000000005</v>
      </c>
      <c r="BE68" s="128">
        <v>614.80000000000007</v>
      </c>
      <c r="BF68" s="128">
        <v>311.00000000000006</v>
      </c>
      <c r="BG68" s="128">
        <v>423.40000000000009</v>
      </c>
      <c r="BH68" s="128">
        <v>395.30000000000007</v>
      </c>
      <c r="BI68" s="128">
        <v>421.10000000000008</v>
      </c>
      <c r="BJ68" s="128">
        <v>426.50000000000011</v>
      </c>
      <c r="BK68" s="128">
        <v>310.70000000000016</v>
      </c>
      <c r="BL68" s="128">
        <v>252.70000000000013</v>
      </c>
      <c r="BM68" s="128">
        <v>250.50000000000014</v>
      </c>
      <c r="BN68" s="128">
        <v>289.90000000000015</v>
      </c>
      <c r="BO68" s="128">
        <v>411.87399482000012</v>
      </c>
      <c r="BP68" s="128">
        <v>345.06144090000015</v>
      </c>
      <c r="BQ68" s="128">
        <v>274.54871193000014</v>
      </c>
      <c r="BR68" s="128">
        <v>261.34171880000014</v>
      </c>
      <c r="BS68" s="128">
        <v>323.59314465000011</v>
      </c>
      <c r="BT68" s="128">
        <v>341.87304243000017</v>
      </c>
      <c r="BU68" s="128">
        <v>384.09667381000014</v>
      </c>
      <c r="BV68" s="128">
        <v>252.25267644000013</v>
      </c>
      <c r="BW68" s="128">
        <v>362.40218665000015</v>
      </c>
      <c r="BX68" s="128">
        <v>326.75321399000018</v>
      </c>
      <c r="BY68" s="128">
        <v>312.89164222000016</v>
      </c>
      <c r="BZ68" s="128">
        <v>361.65947281000018</v>
      </c>
      <c r="CA68" s="128">
        <v>471.86560666000014</v>
      </c>
      <c r="CB68" s="128">
        <v>465.39505692000012</v>
      </c>
      <c r="CC68" s="128">
        <v>460.99876167000014</v>
      </c>
      <c r="CD68" s="128">
        <v>533.36360803000014</v>
      </c>
      <c r="CE68" s="128">
        <v>600.88562781000019</v>
      </c>
      <c r="CF68" s="128">
        <v>502.33602513000011</v>
      </c>
      <c r="CG68" s="128">
        <v>539.33476163000012</v>
      </c>
      <c r="CH68" s="128">
        <v>474.03133835000011</v>
      </c>
      <c r="CI68" s="128">
        <v>492.7740629700001</v>
      </c>
      <c r="CJ68" s="128">
        <v>543.50111795000009</v>
      </c>
      <c r="CK68" s="128">
        <v>1051.23447373</v>
      </c>
      <c r="CL68" s="128">
        <v>577.14915660000008</v>
      </c>
      <c r="CM68" s="128">
        <v>664.89763805999996</v>
      </c>
      <c r="CN68" s="128">
        <v>497.54379755999997</v>
      </c>
      <c r="CO68" s="128">
        <v>398.85179763000002</v>
      </c>
      <c r="CP68" s="128">
        <v>443.71221047</v>
      </c>
      <c r="CQ68" s="128">
        <v>658.33013204999997</v>
      </c>
      <c r="CR68" s="128">
        <v>792.92574759000001</v>
      </c>
      <c r="CS68" s="128">
        <v>620.37181434000001</v>
      </c>
      <c r="CT68" s="128">
        <v>541.22501249000004</v>
      </c>
      <c r="CU68" s="128">
        <v>636.85392979000005</v>
      </c>
      <c r="CV68" s="128">
        <v>651.38221960999999</v>
      </c>
      <c r="CW68" s="128">
        <v>639.8887502</v>
      </c>
      <c r="CX68" s="128">
        <v>537.04862516000003</v>
      </c>
      <c r="CY68" s="128">
        <v>745.62614962000021</v>
      </c>
      <c r="CZ68" s="128">
        <v>978.15719963000015</v>
      </c>
      <c r="DA68" s="128">
        <v>713.89919624000026</v>
      </c>
      <c r="DB68" s="128">
        <v>505.43018045000019</v>
      </c>
    </row>
    <row r="69" spans="1:106" s="23" customFormat="1" ht="14.25" customHeight="1" x14ac:dyDescent="0.3">
      <c r="A69" s="22"/>
      <c r="B69" s="19" t="s">
        <v>71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28">
        <v>140</v>
      </c>
      <c r="AN69" s="128">
        <v>140</v>
      </c>
      <c r="AO69" s="128">
        <v>140</v>
      </c>
      <c r="AP69" s="128">
        <v>140</v>
      </c>
      <c r="AQ69" s="128">
        <v>103.8</v>
      </c>
      <c r="AR69" s="128">
        <v>103.8</v>
      </c>
      <c r="AS69" s="128">
        <v>103.8</v>
      </c>
      <c r="AT69" s="128">
        <v>103.8</v>
      </c>
      <c r="AU69" s="128">
        <v>103.8</v>
      </c>
      <c r="AV69" s="128">
        <v>94.8</v>
      </c>
      <c r="AW69" s="128">
        <v>85.8</v>
      </c>
      <c r="AX69" s="128">
        <v>73.8</v>
      </c>
      <c r="AY69" s="128">
        <v>73.8</v>
      </c>
      <c r="AZ69" s="128">
        <v>73.8</v>
      </c>
      <c r="BA69" s="128">
        <v>73.8</v>
      </c>
      <c r="BB69" s="128">
        <v>86.5</v>
      </c>
      <c r="BC69" s="128">
        <v>97</v>
      </c>
      <c r="BD69" s="128">
        <v>147.60000000000002</v>
      </c>
      <c r="BE69" s="128">
        <v>100.10000000000001</v>
      </c>
      <c r="BF69" s="128">
        <v>199.4</v>
      </c>
      <c r="BG69" s="128">
        <v>119.10000000000001</v>
      </c>
      <c r="BH69" s="128">
        <v>97.200000000000017</v>
      </c>
      <c r="BI69" s="128">
        <v>115.70000000000002</v>
      </c>
      <c r="BJ69" s="128">
        <v>103.00000000000001</v>
      </c>
      <c r="BK69" s="128">
        <v>118.10000000000001</v>
      </c>
      <c r="BL69" s="128">
        <v>158.60000000000002</v>
      </c>
      <c r="BM69" s="128">
        <v>174.7</v>
      </c>
      <c r="BN69" s="128">
        <v>85.9</v>
      </c>
      <c r="BO69" s="128">
        <v>132.08396424</v>
      </c>
      <c r="BP69" s="128">
        <v>143.99454321000002</v>
      </c>
      <c r="BQ69" s="128">
        <v>132.21593437000001</v>
      </c>
      <c r="BR69" s="128">
        <v>91.861564180000002</v>
      </c>
      <c r="BS69" s="128">
        <v>202.70475782</v>
      </c>
      <c r="BT69" s="128">
        <v>202.49368526000001</v>
      </c>
      <c r="BU69" s="128">
        <v>97.784561839999995</v>
      </c>
      <c r="BV69" s="128">
        <v>89.85061718</v>
      </c>
      <c r="BW69" s="128">
        <v>101.08858572999999</v>
      </c>
      <c r="BX69" s="128">
        <v>144.21230491</v>
      </c>
      <c r="BY69" s="128">
        <v>97.359859899999989</v>
      </c>
      <c r="BZ69" s="128">
        <v>155.80205522</v>
      </c>
      <c r="CA69" s="128">
        <v>116.16484209999999</v>
      </c>
      <c r="CB69" s="128">
        <v>136.51993983</v>
      </c>
      <c r="CC69" s="128">
        <v>175.11851632999998</v>
      </c>
      <c r="CD69" s="128">
        <v>130.58509759999998</v>
      </c>
      <c r="CE69" s="128">
        <v>106.72631901</v>
      </c>
      <c r="CF69" s="128">
        <v>104.12900305999999</v>
      </c>
      <c r="CG69" s="128">
        <v>111.95471956999999</v>
      </c>
      <c r="CH69" s="128">
        <v>100.65754099999999</v>
      </c>
      <c r="CI69" s="128">
        <v>133.11415527</v>
      </c>
      <c r="CJ69" s="128">
        <v>101.08244963999999</v>
      </c>
      <c r="CK69" s="128">
        <v>104.95236173000001</v>
      </c>
      <c r="CL69" s="128">
        <v>108.67833913999999</v>
      </c>
      <c r="CM69" s="128">
        <v>100.65747215</v>
      </c>
      <c r="CN69" s="128">
        <v>98.793344439999998</v>
      </c>
      <c r="CO69" s="128">
        <v>112.06310559000001</v>
      </c>
      <c r="CP69" s="128">
        <v>169.73518816999999</v>
      </c>
      <c r="CQ69" s="128">
        <v>97.487996499999994</v>
      </c>
      <c r="CR69" s="128">
        <v>101.20803626</v>
      </c>
      <c r="CS69" s="128">
        <v>100.66547983</v>
      </c>
      <c r="CT69" s="128">
        <v>93.570274780000005</v>
      </c>
      <c r="CU69" s="128">
        <v>92.110953629999997</v>
      </c>
      <c r="CV69" s="128">
        <v>120.7104843</v>
      </c>
      <c r="CW69" s="128">
        <v>125.86753401</v>
      </c>
      <c r="CX69" s="128">
        <v>96.604335079999998</v>
      </c>
      <c r="CY69" s="128">
        <v>96.592034269999999</v>
      </c>
      <c r="CZ69" s="128">
        <v>102.88581327</v>
      </c>
      <c r="DA69" s="128">
        <v>96.606967959999992</v>
      </c>
      <c r="DB69" s="128">
        <v>91.728011149999986</v>
      </c>
    </row>
    <row r="70" spans="1:106" s="23" customFormat="1" ht="14.25" customHeight="1" x14ac:dyDescent="0.3">
      <c r="A70" s="22"/>
      <c r="B70" s="19" t="s">
        <v>20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28">
        <v>250.9</v>
      </c>
      <c r="AN70" s="128">
        <v>285.7</v>
      </c>
      <c r="AO70" s="128">
        <v>344.7</v>
      </c>
      <c r="AP70" s="128">
        <v>282.60000000000002</v>
      </c>
      <c r="AQ70" s="128">
        <v>266.2</v>
      </c>
      <c r="AR70" s="128">
        <v>273.3</v>
      </c>
      <c r="AS70" s="128">
        <v>276.39999999999998</v>
      </c>
      <c r="AT70" s="128">
        <v>315</v>
      </c>
      <c r="AU70" s="128">
        <v>310.5</v>
      </c>
      <c r="AV70" s="128">
        <v>374.7</v>
      </c>
      <c r="AW70" s="128">
        <v>383.5</v>
      </c>
      <c r="AX70" s="128">
        <v>108.6</v>
      </c>
      <c r="AY70" s="128">
        <v>90.7</v>
      </c>
      <c r="AZ70" s="128">
        <v>132.19999999999987</v>
      </c>
      <c r="BA70" s="128">
        <v>145.09999999999988</v>
      </c>
      <c r="BB70" s="128">
        <v>274.2999999999999</v>
      </c>
      <c r="BC70" s="128">
        <v>291.79999999999995</v>
      </c>
      <c r="BD70" s="128">
        <v>278.89999999999986</v>
      </c>
      <c r="BE70" s="128">
        <v>274.69999999999993</v>
      </c>
      <c r="BF70" s="128">
        <v>283.89999999999992</v>
      </c>
      <c r="BG70" s="128">
        <v>232.99999999999994</v>
      </c>
      <c r="BH70" s="128">
        <v>238.89999999999992</v>
      </c>
      <c r="BI70" s="128">
        <v>239.59999999999994</v>
      </c>
      <c r="BJ70" s="128">
        <v>278.69999999999993</v>
      </c>
      <c r="BK70" s="128">
        <v>287.49999999999994</v>
      </c>
      <c r="BL70" s="128">
        <v>275.99999999999994</v>
      </c>
      <c r="BM70" s="128">
        <v>273.39999999999992</v>
      </c>
      <c r="BN70" s="128">
        <v>280.69999999999993</v>
      </c>
      <c r="BO70" s="128">
        <v>300.19999999999987</v>
      </c>
      <c r="BP70" s="128">
        <v>319.99999999999994</v>
      </c>
      <c r="BQ70" s="128">
        <v>344.39999999999992</v>
      </c>
      <c r="BR70" s="128">
        <v>372.39999999999986</v>
      </c>
      <c r="BS70" s="128">
        <v>629.19999999999993</v>
      </c>
      <c r="BT70" s="128">
        <v>885.99999999999989</v>
      </c>
      <c r="BU70" s="128">
        <v>1142.7999999999997</v>
      </c>
      <c r="BV70" s="128">
        <v>1399.6999999999998</v>
      </c>
      <c r="BW70" s="128">
        <v>1551.2771932599999</v>
      </c>
      <c r="BX70" s="128">
        <v>1655.2995318200001</v>
      </c>
      <c r="BY70" s="128">
        <v>1750.9570054199999</v>
      </c>
      <c r="BZ70" s="128">
        <v>1826.6933290699999</v>
      </c>
      <c r="CA70" s="128">
        <v>1883.8671900699999</v>
      </c>
      <c r="CB70" s="128">
        <v>1916.94811101</v>
      </c>
      <c r="CC70" s="128">
        <v>1929.6866206899999</v>
      </c>
      <c r="CD70" s="128">
        <v>1917.91895987</v>
      </c>
      <c r="CE70" s="128">
        <v>1874.4817056899999</v>
      </c>
      <c r="CF70" s="128">
        <v>1841.2658668199999</v>
      </c>
      <c r="CG70" s="128">
        <v>1870.8394599800001</v>
      </c>
      <c r="CH70" s="128">
        <v>1933.0285401200001</v>
      </c>
      <c r="CI70" s="128">
        <v>1936.1017719399999</v>
      </c>
      <c r="CJ70" s="128">
        <v>1929.06922904</v>
      </c>
      <c r="CK70" s="128">
        <v>1905.4878462500001</v>
      </c>
      <c r="CL70" s="128">
        <v>1863.8554461900003</v>
      </c>
      <c r="CM70" s="128">
        <v>2005.95485532</v>
      </c>
      <c r="CN70" s="128">
        <v>2061.5249448700001</v>
      </c>
      <c r="CO70" s="128">
        <v>2002.98589055</v>
      </c>
      <c r="CP70" s="128">
        <v>2031.7179602399999</v>
      </c>
      <c r="CQ70" s="128">
        <v>2087.43186427</v>
      </c>
      <c r="CR70" s="128">
        <v>2085.3784281899998</v>
      </c>
      <c r="CS70" s="128">
        <v>2051.5835729300002</v>
      </c>
      <c r="CT70" s="128">
        <v>2093.52301747</v>
      </c>
      <c r="CU70" s="128">
        <v>2010.7681691099999</v>
      </c>
      <c r="CV70" s="128">
        <v>2017.29568038</v>
      </c>
      <c r="CW70" s="128">
        <v>2023.9272464799999</v>
      </c>
      <c r="CX70" s="128">
        <v>2030.7423873800001</v>
      </c>
      <c r="CY70" s="128">
        <v>2037.5166665300001</v>
      </c>
      <c r="CZ70" s="128">
        <v>2012.9617944200002</v>
      </c>
      <c r="DA70" s="128">
        <v>2020.50399176</v>
      </c>
      <c r="DB70" s="128">
        <v>2026.99946817</v>
      </c>
    </row>
    <row r="71" spans="1:106" s="23" customFormat="1" ht="14.25" customHeight="1" x14ac:dyDescent="0.3">
      <c r="A71" s="22"/>
      <c r="B71" s="21" t="s">
        <v>72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128">
        <v>0</v>
      </c>
      <c r="AN71" s="128">
        <v>0</v>
      </c>
      <c r="AO71" s="128">
        <v>0</v>
      </c>
      <c r="AP71" s="128">
        <v>0</v>
      </c>
      <c r="AQ71" s="128">
        <v>0</v>
      </c>
      <c r="AR71" s="128">
        <v>0</v>
      </c>
      <c r="AS71" s="128">
        <v>0</v>
      </c>
      <c r="AT71" s="128">
        <v>0</v>
      </c>
      <c r="AU71" s="128">
        <v>0</v>
      </c>
      <c r="AV71" s="128">
        <v>0</v>
      </c>
      <c r="AW71" s="128">
        <v>0</v>
      </c>
      <c r="AX71" s="128">
        <v>0</v>
      </c>
      <c r="AY71" s="128">
        <v>0</v>
      </c>
      <c r="AZ71" s="128">
        <v>0</v>
      </c>
      <c r="BA71" s="128">
        <v>0</v>
      </c>
      <c r="BB71" s="128">
        <v>0</v>
      </c>
      <c r="BC71" s="128">
        <v>0</v>
      </c>
      <c r="BD71" s="128">
        <v>0</v>
      </c>
      <c r="BE71" s="128">
        <v>0</v>
      </c>
      <c r="BF71" s="128">
        <v>0</v>
      </c>
      <c r="BG71" s="128">
        <v>0</v>
      </c>
      <c r="BH71" s="128">
        <v>0</v>
      </c>
      <c r="BI71" s="128">
        <v>0</v>
      </c>
      <c r="BJ71" s="128">
        <v>0</v>
      </c>
      <c r="BK71" s="128">
        <v>0</v>
      </c>
      <c r="BL71" s="128">
        <v>0</v>
      </c>
      <c r="BM71" s="128">
        <v>0</v>
      </c>
      <c r="BN71" s="128">
        <v>0</v>
      </c>
      <c r="BO71" s="128">
        <v>0</v>
      </c>
      <c r="BP71" s="128">
        <v>0</v>
      </c>
      <c r="BQ71" s="128">
        <v>0</v>
      </c>
      <c r="BR71" s="128">
        <v>0</v>
      </c>
      <c r="BS71" s="128">
        <v>0</v>
      </c>
      <c r="BT71" s="128">
        <v>0</v>
      </c>
      <c r="BU71" s="128">
        <v>0</v>
      </c>
      <c r="BV71" s="128">
        <v>0</v>
      </c>
      <c r="BW71" s="128">
        <v>0</v>
      </c>
      <c r="BX71" s="128">
        <v>0</v>
      </c>
      <c r="BY71" s="128">
        <v>0</v>
      </c>
      <c r="BZ71" s="128">
        <v>0</v>
      </c>
      <c r="CA71" s="128">
        <v>0</v>
      </c>
      <c r="CB71" s="128">
        <v>0</v>
      </c>
      <c r="CC71" s="128">
        <v>0</v>
      </c>
      <c r="CD71" s="128">
        <v>0</v>
      </c>
      <c r="CE71" s="128">
        <v>0</v>
      </c>
      <c r="CF71" s="128">
        <v>0</v>
      </c>
      <c r="CG71" s="128">
        <v>0</v>
      </c>
      <c r="CH71" s="128">
        <v>0</v>
      </c>
      <c r="CI71" s="128">
        <v>0</v>
      </c>
      <c r="CJ71" s="128">
        <v>0</v>
      </c>
      <c r="CK71" s="128">
        <v>0</v>
      </c>
      <c r="CL71" s="128">
        <v>0</v>
      </c>
      <c r="CM71" s="128">
        <v>0</v>
      </c>
      <c r="CN71" s="128">
        <v>0</v>
      </c>
      <c r="CO71" s="128">
        <v>0</v>
      </c>
      <c r="CP71" s="128">
        <v>0</v>
      </c>
      <c r="CQ71" s="128">
        <v>0</v>
      </c>
      <c r="CR71" s="128">
        <v>0</v>
      </c>
      <c r="CS71" s="128">
        <v>0</v>
      </c>
      <c r="CT71" s="128">
        <v>0</v>
      </c>
      <c r="CU71" s="128">
        <v>0</v>
      </c>
      <c r="CV71" s="128">
        <v>0</v>
      </c>
      <c r="CW71" s="128">
        <v>0</v>
      </c>
      <c r="CX71" s="128">
        <v>0</v>
      </c>
      <c r="CY71" s="128">
        <v>0</v>
      </c>
      <c r="CZ71" s="128">
        <v>0</v>
      </c>
      <c r="DA71" s="128">
        <v>0</v>
      </c>
      <c r="DB71" s="128">
        <v>0</v>
      </c>
    </row>
    <row r="72" spans="1:106" x14ac:dyDescent="0.3">
      <c r="B72" s="17" t="s">
        <v>80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28">
        <v>3302</v>
      </c>
      <c r="AN72" s="128">
        <v>3183.4</v>
      </c>
      <c r="AO72" s="128">
        <v>3204.4</v>
      </c>
      <c r="AP72" s="128">
        <v>3662.3</v>
      </c>
      <c r="AQ72" s="128">
        <v>3929.4</v>
      </c>
      <c r="AR72" s="128">
        <v>3844.1</v>
      </c>
      <c r="AS72" s="128">
        <v>3665.5</v>
      </c>
      <c r="AT72" s="128">
        <v>3976.4</v>
      </c>
      <c r="AU72" s="128">
        <v>3750.3</v>
      </c>
      <c r="AV72" s="128">
        <v>3872.5</v>
      </c>
      <c r="AW72" s="128">
        <v>3312</v>
      </c>
      <c r="AX72" s="128">
        <v>3820.6</v>
      </c>
      <c r="AY72" s="128">
        <v>3241.3</v>
      </c>
      <c r="AZ72" s="128">
        <v>3717.9</v>
      </c>
      <c r="BA72" s="128">
        <v>3403.1</v>
      </c>
      <c r="BB72" s="128">
        <v>2626.1000000000004</v>
      </c>
      <c r="BC72" s="128">
        <v>2293.9</v>
      </c>
      <c r="BD72" s="128">
        <v>2979.6000000000004</v>
      </c>
      <c r="BE72" s="128">
        <v>2707.4</v>
      </c>
      <c r="BF72" s="128">
        <v>3027.6000000000004</v>
      </c>
      <c r="BG72" s="128">
        <v>2349.8000000000002</v>
      </c>
      <c r="BH72" s="128">
        <v>2633.9000000000005</v>
      </c>
      <c r="BI72" s="128">
        <v>3668.1000000000004</v>
      </c>
      <c r="BJ72" s="128">
        <v>4232.6000000000004</v>
      </c>
      <c r="BK72" s="128">
        <v>4988</v>
      </c>
      <c r="BL72" s="128">
        <v>4597.2</v>
      </c>
      <c r="BM72" s="128">
        <v>4363.7</v>
      </c>
      <c r="BN72" s="128">
        <v>4143.4000000000005</v>
      </c>
      <c r="BO72" s="128">
        <v>4941.3795554500011</v>
      </c>
      <c r="BP72" s="128">
        <v>5016.0478860000003</v>
      </c>
      <c r="BQ72" s="128">
        <v>4354.3576097499999</v>
      </c>
      <c r="BR72" s="128">
        <v>4744.6529108800005</v>
      </c>
      <c r="BS72" s="128">
        <v>3999.9061698800006</v>
      </c>
      <c r="BT72" s="128">
        <v>4593.8514688800005</v>
      </c>
      <c r="BU72" s="128">
        <v>4036.2707778800004</v>
      </c>
      <c r="BV72" s="128">
        <v>3787.9607778800005</v>
      </c>
      <c r="BW72" s="128">
        <v>3070.8081585200007</v>
      </c>
      <c r="BX72" s="128">
        <v>3165.0306663500005</v>
      </c>
      <c r="BY72" s="128">
        <v>2468.5209601600009</v>
      </c>
      <c r="BZ72" s="128">
        <v>3149.2018771500007</v>
      </c>
      <c r="CA72" s="128">
        <v>2934.1006466400008</v>
      </c>
      <c r="CB72" s="128">
        <v>3153.4195017300003</v>
      </c>
      <c r="CC72" s="128">
        <v>3514.4773063700004</v>
      </c>
      <c r="CD72" s="128">
        <v>4374.5368256600004</v>
      </c>
      <c r="CE72" s="128">
        <v>3454.0980512000006</v>
      </c>
      <c r="CF72" s="128">
        <v>6143.70114655</v>
      </c>
      <c r="CG72" s="128">
        <v>10287.644075689999</v>
      </c>
      <c r="CH72" s="128">
        <v>9929.9301749700007</v>
      </c>
      <c r="CI72" s="128">
        <v>9132.1641546600003</v>
      </c>
      <c r="CJ72" s="128">
        <v>9088.8195684500006</v>
      </c>
      <c r="CK72" s="128">
        <v>8406.7134111300002</v>
      </c>
      <c r="CL72" s="128">
        <v>8832.23999817</v>
      </c>
      <c r="CM72" s="128">
        <v>9627.60682352</v>
      </c>
      <c r="CN72" s="128">
        <v>8817.7481208600002</v>
      </c>
      <c r="CO72" s="128">
        <v>6404.5743313900002</v>
      </c>
      <c r="CP72" s="128">
        <v>6876.0701630200001</v>
      </c>
      <c r="CQ72" s="128">
        <v>6881.9644858600004</v>
      </c>
      <c r="CR72" s="128">
        <v>6000.1910459000001</v>
      </c>
      <c r="CS72" s="128">
        <v>4726.2402902499998</v>
      </c>
      <c r="CT72" s="128">
        <v>6756.6838765583398</v>
      </c>
      <c r="CU72" s="128">
        <v>7951.16737105834</v>
      </c>
      <c r="CV72" s="128">
        <v>5439.2345070963402</v>
      </c>
      <c r="CW72" s="128">
        <v>5449.6883864563397</v>
      </c>
      <c r="CX72" s="128">
        <v>6855.5032458153401</v>
      </c>
      <c r="CY72" s="128">
        <v>5166.9964946453401</v>
      </c>
      <c r="CZ72" s="128">
        <v>4791.8445052153402</v>
      </c>
      <c r="DA72" s="128">
        <v>4324.9796056253399</v>
      </c>
      <c r="DB72" s="128">
        <v>4075.5424184103404</v>
      </c>
    </row>
    <row r="73" spans="1:106" x14ac:dyDescent="0.3">
      <c r="B73" s="24" t="s">
        <v>81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128">
        <v>0</v>
      </c>
      <c r="AN73" s="128">
        <v>0</v>
      </c>
      <c r="AO73" s="128">
        <v>0</v>
      </c>
      <c r="AP73" s="128">
        <v>0</v>
      </c>
      <c r="AQ73" s="128">
        <v>0</v>
      </c>
      <c r="AR73" s="128">
        <v>0</v>
      </c>
      <c r="AS73" s="128">
        <v>0</v>
      </c>
      <c r="AT73" s="128">
        <v>0</v>
      </c>
      <c r="AU73" s="128">
        <v>0</v>
      </c>
      <c r="AV73" s="128">
        <v>0</v>
      </c>
      <c r="AW73" s="128">
        <v>0</v>
      </c>
      <c r="AX73" s="128">
        <v>0</v>
      </c>
      <c r="AY73" s="128">
        <v>0</v>
      </c>
      <c r="AZ73" s="128">
        <v>0</v>
      </c>
      <c r="BA73" s="128">
        <v>0</v>
      </c>
      <c r="BB73" s="128">
        <v>0</v>
      </c>
      <c r="BC73" s="128">
        <v>0</v>
      </c>
      <c r="BD73" s="128">
        <v>0</v>
      </c>
      <c r="BE73" s="128">
        <v>0</v>
      </c>
      <c r="BF73" s="128">
        <v>0</v>
      </c>
      <c r="BG73" s="128">
        <v>0</v>
      </c>
      <c r="BH73" s="128">
        <v>0</v>
      </c>
      <c r="BI73" s="128">
        <v>0</v>
      </c>
      <c r="BJ73" s="128">
        <v>0</v>
      </c>
      <c r="BK73" s="128">
        <v>0</v>
      </c>
      <c r="BL73" s="128">
        <v>0</v>
      </c>
      <c r="BM73" s="128">
        <v>0</v>
      </c>
      <c r="BN73" s="128">
        <v>0</v>
      </c>
      <c r="BO73" s="128">
        <v>0</v>
      </c>
      <c r="BP73" s="128">
        <v>0</v>
      </c>
      <c r="BQ73" s="128">
        <v>0</v>
      </c>
      <c r="BR73" s="128">
        <v>0</v>
      </c>
      <c r="BS73" s="128">
        <v>0</v>
      </c>
      <c r="BT73" s="128">
        <v>0</v>
      </c>
      <c r="BU73" s="128">
        <v>0</v>
      </c>
      <c r="BV73" s="128">
        <v>0</v>
      </c>
      <c r="BW73" s="128">
        <v>0</v>
      </c>
      <c r="BX73" s="128">
        <v>0</v>
      </c>
      <c r="BY73" s="128">
        <v>0</v>
      </c>
      <c r="BZ73" s="128">
        <v>0</v>
      </c>
      <c r="CA73" s="128">
        <v>0</v>
      </c>
      <c r="CB73" s="128">
        <v>0</v>
      </c>
      <c r="CC73" s="128">
        <v>0</v>
      </c>
      <c r="CD73" s="128">
        <v>0</v>
      </c>
      <c r="CE73" s="128">
        <v>0</v>
      </c>
      <c r="CF73" s="128">
        <v>0</v>
      </c>
      <c r="CG73" s="128">
        <v>0</v>
      </c>
      <c r="CH73" s="128">
        <v>0</v>
      </c>
      <c r="CI73" s="128">
        <v>0</v>
      </c>
      <c r="CJ73" s="128">
        <v>0</v>
      </c>
      <c r="CK73" s="128">
        <v>0</v>
      </c>
      <c r="CL73" s="128">
        <v>0</v>
      </c>
      <c r="CM73" s="128">
        <v>0</v>
      </c>
      <c r="CN73" s="128">
        <v>0</v>
      </c>
      <c r="CO73" s="128">
        <v>0</v>
      </c>
      <c r="CP73" s="128">
        <v>0</v>
      </c>
      <c r="CQ73" s="128">
        <v>0</v>
      </c>
      <c r="CR73" s="128">
        <v>0</v>
      </c>
      <c r="CS73" s="128">
        <v>0</v>
      </c>
      <c r="CT73" s="128">
        <v>0</v>
      </c>
      <c r="CU73" s="128">
        <v>0</v>
      </c>
      <c r="CV73" s="128">
        <v>0</v>
      </c>
      <c r="CW73" s="128">
        <v>0</v>
      </c>
      <c r="CX73" s="128">
        <v>0</v>
      </c>
      <c r="CY73" s="128">
        <v>0</v>
      </c>
      <c r="CZ73" s="128">
        <v>0</v>
      </c>
      <c r="DA73" s="128">
        <v>0</v>
      </c>
      <c r="DB73" s="128">
        <v>0</v>
      </c>
    </row>
    <row r="74" spans="1:106" x14ac:dyDescent="0.3">
      <c r="B74" s="24" t="s">
        <v>82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128">
        <v>1.6</v>
      </c>
      <c r="AN74" s="128">
        <v>1.6</v>
      </c>
      <c r="AO74" s="128">
        <v>272</v>
      </c>
      <c r="AP74" s="128">
        <v>269.10000000000002</v>
      </c>
      <c r="AQ74" s="128">
        <v>260.60000000000002</v>
      </c>
      <c r="AR74" s="128">
        <v>253.8</v>
      </c>
      <c r="AS74" s="128">
        <v>267</v>
      </c>
      <c r="AT74" s="128">
        <v>264.2</v>
      </c>
      <c r="AU74" s="128">
        <v>271.89999999999998</v>
      </c>
      <c r="AV74" s="128">
        <v>274.39999999999998</v>
      </c>
      <c r="AW74" s="128">
        <v>267.7</v>
      </c>
      <c r="AX74" s="128">
        <v>263.2</v>
      </c>
      <c r="AY74" s="128">
        <v>264.7</v>
      </c>
      <c r="AZ74" s="128">
        <v>259.3</v>
      </c>
      <c r="BA74" s="128">
        <v>263.5</v>
      </c>
      <c r="BB74" s="128">
        <v>262.60000000000002</v>
      </c>
      <c r="BC74" s="128">
        <v>256.20000000000005</v>
      </c>
      <c r="BD74" s="128">
        <v>257.00000000000006</v>
      </c>
      <c r="BE74" s="128">
        <v>262.10000000000008</v>
      </c>
      <c r="BF74" s="128">
        <v>263.10000000000008</v>
      </c>
      <c r="BG74" s="128">
        <v>264.10000000000008</v>
      </c>
      <c r="BH74" s="128">
        <v>264.10000000000008</v>
      </c>
      <c r="BI74" s="128">
        <v>253.30000000000007</v>
      </c>
      <c r="BJ74" s="128">
        <v>247.50000000000006</v>
      </c>
      <c r="BK74" s="128">
        <v>235.60000000000005</v>
      </c>
      <c r="BL74" s="128">
        <v>240.20000000000005</v>
      </c>
      <c r="BM74" s="128">
        <v>239.80000000000004</v>
      </c>
      <c r="BN74" s="128">
        <v>236.70000000000005</v>
      </c>
      <c r="BO74" s="128">
        <v>180.69330000000005</v>
      </c>
      <c r="BP74" s="128">
        <v>179.39800000000005</v>
      </c>
      <c r="BQ74" s="128">
        <v>179.00480000000005</v>
      </c>
      <c r="BR74" s="128">
        <v>172.39650000000006</v>
      </c>
      <c r="BS74" s="128">
        <v>173.98190000000005</v>
      </c>
      <c r="BT74" s="128">
        <v>178.37180000000006</v>
      </c>
      <c r="BU74" s="128">
        <v>181.13200000000006</v>
      </c>
      <c r="BV74" s="128">
        <v>182.47180000000006</v>
      </c>
      <c r="BW74" s="128">
        <v>186.21664476000007</v>
      </c>
      <c r="BX74" s="128">
        <v>180.08682403000006</v>
      </c>
      <c r="BY74" s="128">
        <v>180.86826739000006</v>
      </c>
      <c r="BZ74" s="128">
        <v>177.90584576000003</v>
      </c>
      <c r="CA74" s="128">
        <v>177.48999203000005</v>
      </c>
      <c r="CB74" s="128">
        <v>177.64408114000005</v>
      </c>
      <c r="CC74" s="128">
        <v>174.11902072000007</v>
      </c>
      <c r="CD74" s="128">
        <v>176.53741829000006</v>
      </c>
      <c r="CE74" s="128">
        <v>174.34891999000004</v>
      </c>
      <c r="CF74" s="128">
        <v>173.11904137000002</v>
      </c>
      <c r="CG74" s="128">
        <v>175.90895221000002</v>
      </c>
      <c r="CH74" s="128">
        <v>178.50637967000003</v>
      </c>
      <c r="CI74" s="128">
        <v>171.08939357000003</v>
      </c>
      <c r="CJ74" s="128">
        <v>173.15358739000004</v>
      </c>
      <c r="CK74" s="128">
        <v>678.42023095000002</v>
      </c>
      <c r="CL74" s="128">
        <v>672.55036412000004</v>
      </c>
      <c r="CM74" s="128">
        <v>655.96722048000004</v>
      </c>
      <c r="CN74" s="128">
        <v>628.45960744000001</v>
      </c>
      <c r="CO74" s="128">
        <v>603.45044585999995</v>
      </c>
      <c r="CP74" s="128">
        <v>623.62524528999995</v>
      </c>
      <c r="CQ74" s="128">
        <v>624.99164779</v>
      </c>
      <c r="CR74" s="128">
        <v>611.93189008000002</v>
      </c>
      <c r="CS74" s="128">
        <v>536.26832936999995</v>
      </c>
      <c r="CT74" s="128">
        <v>539.98488327999996</v>
      </c>
      <c r="CU74" s="128">
        <v>526.41689134000001</v>
      </c>
      <c r="CV74" s="128">
        <v>517.41410410399999</v>
      </c>
      <c r="CW74" s="128">
        <v>528.54186296399996</v>
      </c>
      <c r="CX74" s="128">
        <v>504.41428223399998</v>
      </c>
      <c r="CY74" s="128">
        <v>511.20884259400009</v>
      </c>
      <c r="CZ74" s="128">
        <v>526.62782058400012</v>
      </c>
      <c r="DA74" s="128">
        <v>524.04914629400014</v>
      </c>
      <c r="DB74" s="128">
        <v>522.20411074400022</v>
      </c>
    </row>
    <row r="75" spans="1:106" x14ac:dyDescent="0.3">
      <c r="B75" s="24" t="s">
        <v>83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128">
        <v>17.899999999999999</v>
      </c>
      <c r="AN75" s="128">
        <v>18.600000000000001</v>
      </c>
      <c r="AO75" s="128">
        <v>19</v>
      </c>
      <c r="AP75" s="128">
        <v>18.8</v>
      </c>
      <c r="AQ75" s="128">
        <v>18.2</v>
      </c>
      <c r="AR75" s="128">
        <v>17.7</v>
      </c>
      <c r="AS75" s="128">
        <v>18.600000000000001</v>
      </c>
      <c r="AT75" s="128">
        <v>18.399999999999999</v>
      </c>
      <c r="AU75" s="128">
        <v>18.899999999999999</v>
      </c>
      <c r="AV75" s="128">
        <v>19.100000000000001</v>
      </c>
      <c r="AW75" s="128">
        <v>18.600000000000001</v>
      </c>
      <c r="AX75" s="128">
        <v>18.3</v>
      </c>
      <c r="AY75" s="128">
        <v>18.399999999999999</v>
      </c>
      <c r="AZ75" s="128">
        <v>18</v>
      </c>
      <c r="BA75" s="128">
        <v>18.3</v>
      </c>
      <c r="BB75" s="128">
        <v>18.2</v>
      </c>
      <c r="BC75" s="128">
        <v>17.8</v>
      </c>
      <c r="BD75" s="128">
        <v>17.8</v>
      </c>
      <c r="BE75" s="128">
        <v>18.2</v>
      </c>
      <c r="BF75" s="128">
        <v>18.3</v>
      </c>
      <c r="BG75" s="128">
        <v>18.3</v>
      </c>
      <c r="BH75" s="128">
        <v>18.3</v>
      </c>
      <c r="BI75" s="128">
        <v>17.600000000000001</v>
      </c>
      <c r="BJ75" s="128">
        <v>17.200000000000003</v>
      </c>
      <c r="BK75" s="128">
        <v>16.400000000000002</v>
      </c>
      <c r="BL75" s="128">
        <v>16.700000000000003</v>
      </c>
      <c r="BM75" s="128">
        <v>16.600000000000001</v>
      </c>
      <c r="BN75" s="128">
        <v>16.400000000000002</v>
      </c>
      <c r="BO75" s="128">
        <v>76.654000000000011</v>
      </c>
      <c r="BP75" s="128">
        <v>76.110600000000005</v>
      </c>
      <c r="BQ75" s="128">
        <v>75.945700000000002</v>
      </c>
      <c r="BR75" s="128">
        <v>73.1447</v>
      </c>
      <c r="BS75" s="128">
        <v>73.825900000000004</v>
      </c>
      <c r="BT75" s="128">
        <v>75.705200000000005</v>
      </c>
      <c r="BU75" s="128">
        <v>76.897400000000005</v>
      </c>
      <c r="BV75" s="128">
        <v>77.48660000000001</v>
      </c>
      <c r="BW75" s="128">
        <v>79.10421147000001</v>
      </c>
      <c r="BX75" s="128">
        <v>76.531200000000013</v>
      </c>
      <c r="BY75" s="128">
        <v>76.897400000000019</v>
      </c>
      <c r="BZ75" s="128">
        <v>75.672586270000025</v>
      </c>
      <c r="CA75" s="128">
        <v>75.534385410000027</v>
      </c>
      <c r="CB75" s="128">
        <v>75.641028590000033</v>
      </c>
      <c r="CC75" s="128">
        <v>74.177405350000029</v>
      </c>
      <c r="CD75" s="128">
        <v>75.239484370000028</v>
      </c>
      <c r="CE75" s="128">
        <v>74.258475930000031</v>
      </c>
      <c r="CF75" s="128">
        <v>74.85154260000003</v>
      </c>
      <c r="CG75" s="128">
        <v>76.585582480000028</v>
      </c>
      <c r="CH75" s="128">
        <v>78.364782480000031</v>
      </c>
      <c r="CI75" s="128">
        <v>77.110092820000034</v>
      </c>
      <c r="CJ75" s="128">
        <v>77.611206950000039</v>
      </c>
      <c r="CK75" s="128">
        <v>76.656315200000037</v>
      </c>
      <c r="CL75" s="128">
        <v>76.151392390000041</v>
      </c>
      <c r="CM75" s="128">
        <v>75.216088170000006</v>
      </c>
      <c r="CN75" s="128">
        <v>72.244225659999998</v>
      </c>
      <c r="CO75" s="128">
        <v>69.637996909999998</v>
      </c>
      <c r="CP75" s="128">
        <v>72.410719599999993</v>
      </c>
      <c r="CQ75" s="128">
        <v>73.193676420000003</v>
      </c>
      <c r="CR75" s="128">
        <v>72.368824070000002</v>
      </c>
      <c r="CS75" s="128">
        <v>71.54778039</v>
      </c>
      <c r="CT75" s="128">
        <v>72.999977578339994</v>
      </c>
      <c r="CU75" s="128">
        <v>72.041277148340001</v>
      </c>
      <c r="CV75" s="128">
        <v>71.567367912340003</v>
      </c>
      <c r="CW75" s="128">
        <v>73.799801432340004</v>
      </c>
      <c r="CX75" s="128">
        <v>70.957434211340001</v>
      </c>
      <c r="CY75" s="128">
        <v>72.294282651340026</v>
      </c>
      <c r="CZ75" s="128">
        <v>74.759045961340021</v>
      </c>
      <c r="DA75" s="128">
        <v>74.594184311340015</v>
      </c>
      <c r="DB75" s="128">
        <v>74.514201926340021</v>
      </c>
    </row>
    <row r="76" spans="1:106" x14ac:dyDescent="0.3">
      <c r="B76" s="24" t="s">
        <v>84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128">
        <v>3282.5</v>
      </c>
      <c r="AN76" s="128">
        <v>3163.2</v>
      </c>
      <c r="AO76" s="128">
        <v>2913.4</v>
      </c>
      <c r="AP76" s="128">
        <v>3374.4</v>
      </c>
      <c r="AQ76" s="128">
        <v>3650.6</v>
      </c>
      <c r="AR76" s="128">
        <v>3572.6</v>
      </c>
      <c r="AS76" s="128">
        <v>3379.9</v>
      </c>
      <c r="AT76" s="128">
        <v>3693.8</v>
      </c>
      <c r="AU76" s="128">
        <v>3459.5</v>
      </c>
      <c r="AV76" s="128">
        <v>3579</v>
      </c>
      <c r="AW76" s="128">
        <v>3025.7</v>
      </c>
      <c r="AX76" s="128">
        <v>3539.1</v>
      </c>
      <c r="AY76" s="128">
        <v>2958.2000000000003</v>
      </c>
      <c r="AZ76" s="128">
        <v>3440.6</v>
      </c>
      <c r="BA76" s="128">
        <v>3121.2999999999997</v>
      </c>
      <c r="BB76" s="128">
        <v>2345.3000000000002</v>
      </c>
      <c r="BC76" s="128">
        <v>2019.8999999999999</v>
      </c>
      <c r="BD76" s="128">
        <v>2704.8</v>
      </c>
      <c r="BE76" s="128">
        <v>2427.1</v>
      </c>
      <c r="BF76" s="128">
        <v>2746.2000000000003</v>
      </c>
      <c r="BG76" s="128">
        <v>2067.4</v>
      </c>
      <c r="BH76" s="128">
        <v>2351.5000000000005</v>
      </c>
      <c r="BI76" s="128">
        <v>3397.2000000000003</v>
      </c>
      <c r="BJ76" s="128">
        <v>3967.9000000000005</v>
      </c>
      <c r="BK76" s="128">
        <v>4736</v>
      </c>
      <c r="BL76" s="128">
        <v>4340.3</v>
      </c>
      <c r="BM76" s="128">
        <v>4107.3</v>
      </c>
      <c r="BN76" s="128">
        <v>3890.3</v>
      </c>
      <c r="BO76" s="128">
        <v>4684.0322554500008</v>
      </c>
      <c r="BP76" s="128">
        <v>4760.5392860000002</v>
      </c>
      <c r="BQ76" s="128">
        <v>4099.40710975</v>
      </c>
      <c r="BR76" s="128">
        <v>4499.1117108800008</v>
      </c>
      <c r="BS76" s="128">
        <v>3752.0983698800005</v>
      </c>
      <c r="BT76" s="128">
        <v>4339.7744688800003</v>
      </c>
      <c r="BU76" s="128">
        <v>3778.2413778800005</v>
      </c>
      <c r="BV76" s="128">
        <v>3528.0023778800005</v>
      </c>
      <c r="BW76" s="128">
        <v>2805.4873022900006</v>
      </c>
      <c r="BX76" s="128">
        <v>2908.4126423200005</v>
      </c>
      <c r="BY76" s="128">
        <v>2210.7552927700008</v>
      </c>
      <c r="BZ76" s="128">
        <v>2895.6234451200007</v>
      </c>
      <c r="CA76" s="128">
        <v>2681.0762692000008</v>
      </c>
      <c r="CB76" s="128">
        <v>2900.1343920000004</v>
      </c>
      <c r="CC76" s="128">
        <v>3266.1808803000004</v>
      </c>
      <c r="CD76" s="128">
        <v>4122.7599230000005</v>
      </c>
      <c r="CE76" s="128">
        <v>3205.4906552800003</v>
      </c>
      <c r="CF76" s="128">
        <v>5895.73056258</v>
      </c>
      <c r="CG76" s="128">
        <v>10035.149540999999</v>
      </c>
      <c r="CH76" s="128">
        <v>9673.0590128200001</v>
      </c>
      <c r="CI76" s="128">
        <v>8883.9646682700004</v>
      </c>
      <c r="CJ76" s="128">
        <v>8838.0547741099999</v>
      </c>
      <c r="CK76" s="128">
        <v>7651.6368649800006</v>
      </c>
      <c r="CL76" s="128">
        <v>8083.5382416600005</v>
      </c>
      <c r="CM76" s="128">
        <v>8896.4235148700009</v>
      </c>
      <c r="CN76" s="128">
        <v>8117.0442877599999</v>
      </c>
      <c r="CO76" s="128">
        <v>5731.48588862</v>
      </c>
      <c r="CP76" s="128">
        <v>6180.0341981299998</v>
      </c>
      <c r="CQ76" s="128">
        <v>6183.7791616499999</v>
      </c>
      <c r="CR76" s="128">
        <v>5315.8903317499999</v>
      </c>
      <c r="CS76" s="128">
        <v>4118.4241804900003</v>
      </c>
      <c r="CT76" s="128">
        <v>6143.6990157</v>
      </c>
      <c r="CU76" s="128">
        <v>7352.7092025700003</v>
      </c>
      <c r="CV76" s="128">
        <v>4850.2530350799998</v>
      </c>
      <c r="CW76" s="128">
        <v>4847.3467220599996</v>
      </c>
      <c r="CX76" s="128">
        <v>6280.13152937</v>
      </c>
      <c r="CY76" s="128">
        <v>4583.4933694000001</v>
      </c>
      <c r="CZ76" s="128">
        <v>4190.4576386700001</v>
      </c>
      <c r="DA76" s="128">
        <v>3726.3362750199999</v>
      </c>
      <c r="DB76" s="128">
        <v>3478.82410574</v>
      </c>
    </row>
    <row r="77" spans="1:106" x14ac:dyDescent="0.3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</row>
    <row r="78" spans="1:106" x14ac:dyDescent="0.3">
      <c r="B78" s="16" t="s">
        <v>85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27">
        <v>57892.6</v>
      </c>
      <c r="AN78" s="127">
        <v>59306.6</v>
      </c>
      <c r="AO78" s="127">
        <v>59854.1</v>
      </c>
      <c r="AP78" s="127">
        <v>59468.9</v>
      </c>
      <c r="AQ78" s="127">
        <v>60051.1</v>
      </c>
      <c r="AR78" s="127">
        <v>61994.8</v>
      </c>
      <c r="AS78" s="127">
        <v>65477.3</v>
      </c>
      <c r="AT78" s="127">
        <v>67211.100000000006</v>
      </c>
      <c r="AU78" s="127">
        <v>69453.2</v>
      </c>
      <c r="AV78" s="127">
        <v>72691.100000000006</v>
      </c>
      <c r="AW78" s="127">
        <v>75383.3</v>
      </c>
      <c r="AX78" s="127">
        <v>78381.399999999994</v>
      </c>
      <c r="AY78" s="127">
        <v>79564.100000000006</v>
      </c>
      <c r="AZ78" s="127">
        <v>81572.200000000012</v>
      </c>
      <c r="BA78" s="127">
        <v>83625.900000000009</v>
      </c>
      <c r="BB78" s="127">
        <v>86014.6</v>
      </c>
      <c r="BC78" s="127">
        <v>90205.200000000012</v>
      </c>
      <c r="BD78" s="127">
        <v>93392.1</v>
      </c>
      <c r="BE78" s="127">
        <v>95253</v>
      </c>
      <c r="BF78" s="127">
        <v>94740.9</v>
      </c>
      <c r="BG78" s="127">
        <v>97120.700000000012</v>
      </c>
      <c r="BH78" s="127">
        <v>101143</v>
      </c>
      <c r="BI78" s="127">
        <v>103638.5</v>
      </c>
      <c r="BJ78" s="127">
        <v>107578.30000000002</v>
      </c>
      <c r="BK78" s="127">
        <v>110996.70000000001</v>
      </c>
      <c r="BL78" s="127">
        <v>114191.90000000001</v>
      </c>
      <c r="BM78" s="127">
        <v>116818.00000000001</v>
      </c>
      <c r="BN78" s="127">
        <v>119123.5</v>
      </c>
      <c r="BO78" s="127">
        <v>121153.63976963001</v>
      </c>
      <c r="BP78" s="127">
        <v>122865.77860405001</v>
      </c>
      <c r="BQ78" s="127">
        <v>125020.93273251998</v>
      </c>
      <c r="BR78" s="127">
        <v>126925.41809746002</v>
      </c>
      <c r="BS78" s="127">
        <v>126543.33047536001</v>
      </c>
      <c r="BT78" s="127">
        <v>126567.68478374</v>
      </c>
      <c r="BU78" s="127">
        <v>128377.26689349001</v>
      </c>
      <c r="BV78" s="127">
        <v>128557.57698473</v>
      </c>
      <c r="BW78" s="127">
        <v>131012.66257120001</v>
      </c>
      <c r="BX78" s="127">
        <v>134200.57708935</v>
      </c>
      <c r="BY78" s="127">
        <v>136122.99436165002</v>
      </c>
      <c r="BZ78" s="127">
        <v>139014.07090038998</v>
      </c>
      <c r="CA78" s="127">
        <v>139427.09288000001</v>
      </c>
      <c r="CB78" s="127">
        <v>141097.15792421001</v>
      </c>
      <c r="CC78" s="127">
        <v>143321.85350333</v>
      </c>
      <c r="CD78" s="127">
        <v>146236.2463269</v>
      </c>
      <c r="CE78" s="127">
        <v>147834.02476486002</v>
      </c>
      <c r="CF78" s="127">
        <v>150063.04856130001</v>
      </c>
      <c r="CG78" s="127">
        <v>151065.37204208001</v>
      </c>
      <c r="CH78" s="127">
        <v>150894.53296673001</v>
      </c>
      <c r="CI78" s="127">
        <v>151494.18522029</v>
      </c>
      <c r="CJ78" s="127">
        <v>151675.15282893</v>
      </c>
      <c r="CK78" s="127">
        <v>156354.80398991</v>
      </c>
      <c r="CL78" s="127">
        <v>159221.59080173002</v>
      </c>
      <c r="CM78" s="127">
        <v>162363.37216838499</v>
      </c>
      <c r="CN78" s="127">
        <v>165022.31494225501</v>
      </c>
      <c r="CO78" s="127">
        <v>166583.323626725</v>
      </c>
      <c r="CP78" s="127">
        <v>168679.770884495</v>
      </c>
      <c r="CQ78" s="127">
        <v>172489.11774453599</v>
      </c>
      <c r="CR78" s="127">
        <v>173884.621844526</v>
      </c>
      <c r="CS78" s="127">
        <v>173531.965721416</v>
      </c>
      <c r="CT78" s="127">
        <v>178729.53738975601</v>
      </c>
      <c r="CU78" s="127">
        <v>181430.280941804</v>
      </c>
      <c r="CV78" s="127">
        <v>182763.199246826</v>
      </c>
      <c r="CW78" s="127">
        <v>184549.40763865301</v>
      </c>
      <c r="CX78" s="127">
        <v>189260.58867242301</v>
      </c>
      <c r="CY78" s="127">
        <v>190923.74805845303</v>
      </c>
      <c r="CZ78" s="127">
        <v>192838.92961004298</v>
      </c>
      <c r="DA78" s="127">
        <v>195604.154776943</v>
      </c>
      <c r="DB78" s="127">
        <v>198448.90984455298</v>
      </c>
    </row>
    <row r="79" spans="1:106" x14ac:dyDescent="0.3">
      <c r="B79" s="17" t="s">
        <v>62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28">
        <v>19791.599999999999</v>
      </c>
      <c r="AN79" s="128">
        <v>20061.5</v>
      </c>
      <c r="AO79" s="128">
        <v>20286.8</v>
      </c>
      <c r="AP79" s="128">
        <v>20465.900000000001</v>
      </c>
      <c r="AQ79" s="128">
        <v>21437.7</v>
      </c>
      <c r="AR79" s="128">
        <v>22065.5</v>
      </c>
      <c r="AS79" s="128">
        <v>22192.400000000001</v>
      </c>
      <c r="AT79" s="128">
        <v>23015</v>
      </c>
      <c r="AU79" s="128">
        <v>24126.3</v>
      </c>
      <c r="AV79" s="128">
        <v>25512.5</v>
      </c>
      <c r="AW79" s="128">
        <v>26610.1</v>
      </c>
      <c r="AX79" s="128">
        <v>27109.3</v>
      </c>
      <c r="AY79" s="128">
        <v>28532.9</v>
      </c>
      <c r="AZ79" s="128">
        <v>29306.7</v>
      </c>
      <c r="BA79" s="128">
        <v>30342.199999999997</v>
      </c>
      <c r="BB79" s="128">
        <v>30796.3</v>
      </c>
      <c r="BC79" s="128">
        <v>32177.3</v>
      </c>
      <c r="BD79" s="128">
        <v>32894.199999999997</v>
      </c>
      <c r="BE79" s="128">
        <v>33809.1</v>
      </c>
      <c r="BF79" s="128">
        <v>34595.299999999996</v>
      </c>
      <c r="BG79" s="128">
        <v>35878.1</v>
      </c>
      <c r="BH79" s="128">
        <v>37040.199999999997</v>
      </c>
      <c r="BI79" s="128">
        <v>38227.300000000003</v>
      </c>
      <c r="BJ79" s="128">
        <v>39579.799999999996</v>
      </c>
      <c r="BK79" s="128">
        <v>40963</v>
      </c>
      <c r="BL79" s="128">
        <v>42425.5</v>
      </c>
      <c r="BM79" s="128">
        <v>43651.3</v>
      </c>
      <c r="BN79" s="128">
        <v>44699.299999999996</v>
      </c>
      <c r="BO79" s="128">
        <v>46149.204237090002</v>
      </c>
      <c r="BP79" s="128">
        <v>47624.648035759994</v>
      </c>
      <c r="BQ79" s="128">
        <v>49145.661116399991</v>
      </c>
      <c r="BR79" s="128">
        <v>49520.754450209999</v>
      </c>
      <c r="BS79" s="128">
        <v>50741.527521359996</v>
      </c>
      <c r="BT79" s="128">
        <v>52022.219947989986</v>
      </c>
      <c r="BU79" s="128">
        <v>53178.926808249998</v>
      </c>
      <c r="BV79" s="128">
        <v>53602.616919149994</v>
      </c>
      <c r="BW79" s="128">
        <v>54287.35242204</v>
      </c>
      <c r="BX79" s="128">
        <v>56655.598949969994</v>
      </c>
      <c r="BY79" s="128">
        <v>57747.709748339999</v>
      </c>
      <c r="BZ79" s="128">
        <v>58613.988253369993</v>
      </c>
      <c r="CA79" s="128">
        <v>59048.635630169993</v>
      </c>
      <c r="CB79" s="128">
        <v>61041.116243160002</v>
      </c>
      <c r="CC79" s="128">
        <v>62209.615653910005</v>
      </c>
      <c r="CD79" s="128">
        <v>62591.523225659999</v>
      </c>
      <c r="CE79" s="128">
        <v>62905.849168740009</v>
      </c>
      <c r="CF79" s="128">
        <v>61968.328958800004</v>
      </c>
      <c r="CG79" s="128">
        <v>61430.091328000002</v>
      </c>
      <c r="CH79" s="128">
        <v>60959.725590959999</v>
      </c>
      <c r="CI79" s="128">
        <v>60707.695643129999</v>
      </c>
      <c r="CJ79" s="128">
        <v>61158.053490079998</v>
      </c>
      <c r="CK79" s="128">
        <v>61744.812617660005</v>
      </c>
      <c r="CL79" s="128">
        <v>62792.787948340003</v>
      </c>
      <c r="CM79" s="128">
        <v>62599.648039295003</v>
      </c>
      <c r="CN79" s="128">
        <v>63301.660536445001</v>
      </c>
      <c r="CO79" s="128">
        <v>63973.249753005002</v>
      </c>
      <c r="CP79" s="128">
        <v>64709.833015785</v>
      </c>
      <c r="CQ79" s="128">
        <v>65401.937915845003</v>
      </c>
      <c r="CR79" s="128">
        <v>66302.338570214997</v>
      </c>
      <c r="CS79" s="128">
        <v>66506.352251965</v>
      </c>
      <c r="CT79" s="128">
        <v>67445.330283065006</v>
      </c>
      <c r="CU79" s="128">
        <v>68189.407896385004</v>
      </c>
      <c r="CV79" s="128">
        <v>69182.216404745006</v>
      </c>
      <c r="CW79" s="128">
        <v>69324.788895104997</v>
      </c>
      <c r="CX79" s="128">
        <v>69531.105237084994</v>
      </c>
      <c r="CY79" s="128">
        <v>70285.623937394994</v>
      </c>
      <c r="CZ79" s="128">
        <v>69033.906661194982</v>
      </c>
      <c r="DA79" s="128">
        <v>69708.42324356499</v>
      </c>
      <c r="DB79" s="128">
        <v>70469.570466344987</v>
      </c>
    </row>
    <row r="80" spans="1:106" x14ac:dyDescent="0.3">
      <c r="B80" s="18" t="s">
        <v>63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28">
        <v>14761.8</v>
      </c>
      <c r="AN80" s="128">
        <v>14957.6</v>
      </c>
      <c r="AO80" s="128">
        <v>15299.9</v>
      </c>
      <c r="AP80" s="128">
        <v>15578.3</v>
      </c>
      <c r="AQ80" s="128">
        <v>16383.1</v>
      </c>
      <c r="AR80" s="128">
        <v>16900.099999999999</v>
      </c>
      <c r="AS80" s="128">
        <v>16965.900000000001</v>
      </c>
      <c r="AT80" s="128">
        <v>17545.400000000001</v>
      </c>
      <c r="AU80" s="128">
        <v>18085.400000000001</v>
      </c>
      <c r="AV80" s="128">
        <v>18551.3</v>
      </c>
      <c r="AW80" s="128">
        <v>19025.7</v>
      </c>
      <c r="AX80" s="128">
        <v>19478.099999999999</v>
      </c>
      <c r="AY80" s="128">
        <v>20366.400000000001</v>
      </c>
      <c r="AZ80" s="128">
        <v>20916.300000000003</v>
      </c>
      <c r="BA80" s="128">
        <v>21679.5</v>
      </c>
      <c r="BB80" s="128">
        <v>21882</v>
      </c>
      <c r="BC80" s="128">
        <v>22982.3</v>
      </c>
      <c r="BD80" s="128">
        <v>23471.8</v>
      </c>
      <c r="BE80" s="128">
        <v>24162.5</v>
      </c>
      <c r="BF80" s="128">
        <v>24719.699999999997</v>
      </c>
      <c r="BG80" s="128">
        <v>25750.7</v>
      </c>
      <c r="BH80" s="128">
        <v>26735.200000000001</v>
      </c>
      <c r="BI80" s="128">
        <v>27710.100000000002</v>
      </c>
      <c r="BJ80" s="128">
        <v>28835.8</v>
      </c>
      <c r="BK80" s="128">
        <v>29443</v>
      </c>
      <c r="BL80" s="128">
        <v>30211.8</v>
      </c>
      <c r="BM80" s="128">
        <v>30706.400000000001</v>
      </c>
      <c r="BN80" s="128">
        <v>30997.699999999997</v>
      </c>
      <c r="BO80" s="128">
        <v>31818.10263709</v>
      </c>
      <c r="BP80" s="128">
        <v>32625.112835759999</v>
      </c>
      <c r="BQ80" s="128">
        <v>33546.378116399996</v>
      </c>
      <c r="BR80" s="128">
        <v>33612.412750210002</v>
      </c>
      <c r="BS80" s="128">
        <v>34233.011854359997</v>
      </c>
      <c r="BT80" s="128">
        <v>34773.265676889991</v>
      </c>
      <c r="BU80" s="128">
        <v>35418.407519939996</v>
      </c>
      <c r="BV80" s="128">
        <v>35483.314541840002</v>
      </c>
      <c r="BW80" s="128">
        <v>35777.192453689997</v>
      </c>
      <c r="BX80" s="128">
        <v>36579.048238339994</v>
      </c>
      <c r="BY80" s="128">
        <v>37121.33228499</v>
      </c>
      <c r="BZ80" s="128">
        <v>37077.575141979993</v>
      </c>
      <c r="CA80" s="128">
        <v>36947.433116589993</v>
      </c>
      <c r="CB80" s="128">
        <v>37902.894662439998</v>
      </c>
      <c r="CC80" s="128">
        <v>38466.426736490001</v>
      </c>
      <c r="CD80" s="128">
        <v>38468.860885949995</v>
      </c>
      <c r="CE80" s="128">
        <v>38993.526937399998</v>
      </c>
      <c r="CF80" s="128">
        <v>38258.023871860001</v>
      </c>
      <c r="CG80" s="128">
        <v>37963.607202929998</v>
      </c>
      <c r="CH80" s="128">
        <v>37734.017790679995</v>
      </c>
      <c r="CI80" s="128">
        <v>37763.945935069991</v>
      </c>
      <c r="CJ80" s="128">
        <v>38364.562129519996</v>
      </c>
      <c r="CK80" s="128">
        <v>39005.985606629998</v>
      </c>
      <c r="CL80" s="128">
        <v>39668.879682669998</v>
      </c>
      <c r="CM80" s="128">
        <v>39525.701249760001</v>
      </c>
      <c r="CN80" s="128">
        <v>40101.243450829999</v>
      </c>
      <c r="CO80" s="128">
        <v>40396.335425320001</v>
      </c>
      <c r="CP80" s="128">
        <v>40436.779240180003</v>
      </c>
      <c r="CQ80" s="128">
        <v>41037.757556409997</v>
      </c>
      <c r="CR80" s="128">
        <v>41545.328158179997</v>
      </c>
      <c r="CS80" s="128">
        <v>41277.070849429998</v>
      </c>
      <c r="CT80" s="128">
        <v>41460.936564809999</v>
      </c>
      <c r="CU80" s="128">
        <v>41879.820218189998</v>
      </c>
      <c r="CV80" s="128">
        <v>42219.124541830002</v>
      </c>
      <c r="CW80" s="128">
        <v>42685.926206249998</v>
      </c>
      <c r="CX80" s="128">
        <v>42517.86182926</v>
      </c>
      <c r="CY80" s="128">
        <v>43222.771542169998</v>
      </c>
      <c r="CZ80" s="128">
        <v>41761.571868879997</v>
      </c>
      <c r="DA80" s="128">
        <v>42237.171551209991</v>
      </c>
      <c r="DB80" s="128">
        <v>42919.704815679994</v>
      </c>
    </row>
    <row r="81" spans="2:106" x14ac:dyDescent="0.3">
      <c r="B81" s="19" t="s">
        <v>64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28">
        <v>14761.8</v>
      </c>
      <c r="AN81" s="128">
        <v>14957.6</v>
      </c>
      <c r="AO81" s="128">
        <v>15299.9</v>
      </c>
      <c r="AP81" s="128">
        <v>15578.3</v>
      </c>
      <c r="AQ81" s="128">
        <v>16383.1</v>
      </c>
      <c r="AR81" s="128">
        <v>16900.099999999999</v>
      </c>
      <c r="AS81" s="128">
        <v>16965.900000000001</v>
      </c>
      <c r="AT81" s="128">
        <v>17545.400000000001</v>
      </c>
      <c r="AU81" s="128">
        <v>18085.400000000001</v>
      </c>
      <c r="AV81" s="128">
        <v>18551.3</v>
      </c>
      <c r="AW81" s="128">
        <v>19025.7</v>
      </c>
      <c r="AX81" s="28">
        <v>19478.099999999999</v>
      </c>
      <c r="AY81" s="28">
        <v>20366.400000000001</v>
      </c>
      <c r="AZ81" s="28">
        <v>20916.300000000003</v>
      </c>
      <c r="BA81" s="28">
        <v>21679.5</v>
      </c>
      <c r="BB81" s="28">
        <v>21882</v>
      </c>
      <c r="BC81" s="28">
        <v>22982.3</v>
      </c>
      <c r="BD81" s="28">
        <v>23471.8</v>
      </c>
      <c r="BE81" s="28">
        <v>24162.5</v>
      </c>
      <c r="BF81" s="28">
        <v>24719.699999999997</v>
      </c>
      <c r="BG81" s="28">
        <v>25750.7</v>
      </c>
      <c r="BH81" s="28">
        <v>26735.200000000001</v>
      </c>
      <c r="BI81" s="28">
        <v>27710.100000000002</v>
      </c>
      <c r="BJ81" s="28">
        <v>28835.8</v>
      </c>
      <c r="BK81" s="28">
        <v>29443</v>
      </c>
      <c r="BL81" s="28">
        <v>30211.8</v>
      </c>
      <c r="BM81" s="28">
        <v>30706.400000000001</v>
      </c>
      <c r="BN81" s="28">
        <v>30997.699999999997</v>
      </c>
      <c r="BO81" s="28">
        <v>31818.10263709</v>
      </c>
      <c r="BP81" s="28">
        <v>32625.112835759999</v>
      </c>
      <c r="BQ81" s="28">
        <v>33546.378116399996</v>
      </c>
      <c r="BR81" s="28">
        <v>33612.412750210002</v>
      </c>
      <c r="BS81" s="28">
        <v>34233.011854359997</v>
      </c>
      <c r="BT81" s="28">
        <v>34773.265676889991</v>
      </c>
      <c r="BU81" s="28">
        <v>35418.407519939996</v>
      </c>
      <c r="BV81" s="28">
        <v>35483.314541840002</v>
      </c>
      <c r="BW81" s="28">
        <v>35777.192453689997</v>
      </c>
      <c r="BX81" s="28">
        <v>36579.048238339994</v>
      </c>
      <c r="BY81" s="28">
        <v>37121.33228499</v>
      </c>
      <c r="BZ81" s="28">
        <v>37077.575141979993</v>
      </c>
      <c r="CA81" s="28">
        <v>36947.433116589993</v>
      </c>
      <c r="CB81" s="28">
        <v>37902.894662439998</v>
      </c>
      <c r="CC81" s="28">
        <v>38466.426736490001</v>
      </c>
      <c r="CD81" s="28">
        <v>38468.860885949995</v>
      </c>
      <c r="CE81" s="28">
        <v>38993.526937399998</v>
      </c>
      <c r="CF81" s="28">
        <v>38258.023871860001</v>
      </c>
      <c r="CG81" s="28">
        <v>37963.607202929998</v>
      </c>
      <c r="CH81" s="28">
        <v>37734.017790679995</v>
      </c>
      <c r="CI81" s="28">
        <v>37763.945935069991</v>
      </c>
      <c r="CJ81" s="28">
        <v>38364.562129519996</v>
      </c>
      <c r="CK81" s="28">
        <v>39005.985606629998</v>
      </c>
      <c r="CL81" s="28">
        <v>39668.879682669998</v>
      </c>
      <c r="CM81" s="28">
        <v>39525.701249760001</v>
      </c>
      <c r="CN81" s="28">
        <v>40101.243450829999</v>
      </c>
      <c r="CO81" s="28">
        <v>40396.335425320001</v>
      </c>
      <c r="CP81" s="28">
        <v>40436.779240180003</v>
      </c>
      <c r="CQ81" s="28">
        <v>41037.757556409997</v>
      </c>
      <c r="CR81" s="28">
        <v>41545.328158179997</v>
      </c>
      <c r="CS81" s="28">
        <v>41277.070849429998</v>
      </c>
      <c r="CT81" s="28">
        <v>41460.936564809999</v>
      </c>
      <c r="CU81" s="28">
        <v>41879.820218189998</v>
      </c>
      <c r="CV81" s="28">
        <v>42219.124541830002</v>
      </c>
      <c r="CW81" s="28">
        <v>42685.926206249998</v>
      </c>
      <c r="CX81" s="28">
        <v>42517.86182926</v>
      </c>
      <c r="CY81" s="28">
        <v>43222.771542169998</v>
      </c>
      <c r="CZ81" s="28">
        <v>41761.571868879997</v>
      </c>
      <c r="DA81" s="28">
        <v>42237.171551209991</v>
      </c>
      <c r="DB81" s="28">
        <v>42919.704815679994</v>
      </c>
    </row>
    <row r="82" spans="2:106" x14ac:dyDescent="0.3">
      <c r="B82" s="19" t="s">
        <v>65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28">
        <v>0</v>
      </c>
      <c r="AN82" s="128">
        <v>0</v>
      </c>
      <c r="AO82" s="128">
        <v>0</v>
      </c>
      <c r="AP82" s="128">
        <v>0</v>
      </c>
      <c r="AQ82" s="128">
        <v>0</v>
      </c>
      <c r="AR82" s="128">
        <v>0</v>
      </c>
      <c r="AS82" s="128">
        <v>0</v>
      </c>
      <c r="AT82" s="128">
        <v>0</v>
      </c>
      <c r="AU82" s="128">
        <v>0</v>
      </c>
      <c r="AV82" s="128">
        <v>0</v>
      </c>
      <c r="AW82" s="128">
        <v>0</v>
      </c>
      <c r="AX82" s="28">
        <v>0</v>
      </c>
      <c r="AY82" s="28">
        <v>0</v>
      </c>
      <c r="AZ82" s="28">
        <v>0</v>
      </c>
      <c r="BA82" s="28">
        <v>0</v>
      </c>
      <c r="BB82" s="28">
        <v>0</v>
      </c>
      <c r="BC82" s="28">
        <v>0</v>
      </c>
      <c r="BD82" s="28">
        <v>0</v>
      </c>
      <c r="BE82" s="28">
        <v>0</v>
      </c>
      <c r="BF82" s="28">
        <v>0</v>
      </c>
      <c r="BG82" s="28">
        <v>0</v>
      </c>
      <c r="BH82" s="28">
        <v>0</v>
      </c>
      <c r="BI82" s="28">
        <v>0</v>
      </c>
      <c r="BJ82" s="28">
        <v>0</v>
      </c>
      <c r="BK82" s="28">
        <v>0</v>
      </c>
      <c r="BL82" s="28">
        <v>0</v>
      </c>
      <c r="BM82" s="28">
        <v>0</v>
      </c>
      <c r="BN82" s="28">
        <v>0</v>
      </c>
      <c r="BO82" s="28">
        <v>0</v>
      </c>
      <c r="BP82" s="28">
        <v>0</v>
      </c>
      <c r="BQ82" s="28">
        <v>0</v>
      </c>
      <c r="BR82" s="28">
        <v>0</v>
      </c>
      <c r="BS82" s="28">
        <v>0</v>
      </c>
      <c r="BT82" s="28">
        <v>0</v>
      </c>
      <c r="BU82" s="28">
        <v>0</v>
      </c>
      <c r="BV82" s="28">
        <v>0</v>
      </c>
      <c r="BW82" s="28">
        <v>0</v>
      </c>
      <c r="BX82" s="28">
        <v>0</v>
      </c>
      <c r="BY82" s="28">
        <v>0</v>
      </c>
      <c r="BZ82" s="28">
        <v>0</v>
      </c>
      <c r="CA82" s="28">
        <v>0</v>
      </c>
      <c r="CB82" s="28">
        <v>0</v>
      </c>
      <c r="CC82" s="28">
        <v>0</v>
      </c>
      <c r="CD82" s="28">
        <v>0</v>
      </c>
      <c r="CE82" s="28">
        <v>0</v>
      </c>
      <c r="CF82" s="28">
        <v>0</v>
      </c>
      <c r="CG82" s="28">
        <v>0</v>
      </c>
      <c r="CH82" s="28">
        <v>0</v>
      </c>
      <c r="CI82" s="28">
        <v>0</v>
      </c>
      <c r="CJ82" s="28">
        <v>0</v>
      </c>
      <c r="CK82" s="28">
        <v>0</v>
      </c>
      <c r="CL82" s="28">
        <v>0</v>
      </c>
      <c r="CM82" s="28">
        <v>0</v>
      </c>
      <c r="CN82" s="28">
        <v>0</v>
      </c>
      <c r="CO82" s="28">
        <v>0</v>
      </c>
      <c r="CP82" s="28">
        <v>0</v>
      </c>
      <c r="CQ82" s="28">
        <v>0</v>
      </c>
      <c r="CR82" s="28">
        <v>0</v>
      </c>
      <c r="CS82" s="28">
        <v>0</v>
      </c>
      <c r="CT82" s="28">
        <v>0</v>
      </c>
      <c r="CU82" s="28">
        <v>0</v>
      </c>
      <c r="CV82" s="28">
        <v>0</v>
      </c>
      <c r="CW82" s="28">
        <v>0</v>
      </c>
      <c r="CX82" s="28">
        <v>0</v>
      </c>
      <c r="CY82" s="28">
        <v>0</v>
      </c>
      <c r="CZ82" s="28">
        <v>0</v>
      </c>
      <c r="DA82" s="28">
        <v>0</v>
      </c>
      <c r="DB82" s="28">
        <v>0</v>
      </c>
    </row>
    <row r="83" spans="2:106" x14ac:dyDescent="0.3">
      <c r="B83" s="19" t="s">
        <v>66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28">
        <v>0</v>
      </c>
      <c r="AN83" s="128">
        <v>0</v>
      </c>
      <c r="AO83" s="128">
        <v>0</v>
      </c>
      <c r="AP83" s="128">
        <v>0</v>
      </c>
      <c r="AQ83" s="128">
        <v>0</v>
      </c>
      <c r="AR83" s="128">
        <v>0</v>
      </c>
      <c r="AS83" s="128">
        <v>0</v>
      </c>
      <c r="AT83" s="128">
        <v>0</v>
      </c>
      <c r="AU83" s="128">
        <v>0</v>
      </c>
      <c r="AV83" s="128">
        <v>0</v>
      </c>
      <c r="AW83" s="128">
        <v>0</v>
      </c>
      <c r="AX83" s="28">
        <v>0</v>
      </c>
      <c r="AY83" s="28">
        <v>0</v>
      </c>
      <c r="AZ83" s="28">
        <v>0</v>
      </c>
      <c r="BA83" s="28">
        <v>0</v>
      </c>
      <c r="BB83" s="28">
        <v>0</v>
      </c>
      <c r="BC83" s="28">
        <v>0</v>
      </c>
      <c r="BD83" s="28">
        <v>0</v>
      </c>
      <c r="BE83" s="28">
        <v>0</v>
      </c>
      <c r="BF83" s="28">
        <v>0</v>
      </c>
      <c r="BG83" s="28">
        <v>0</v>
      </c>
      <c r="BH83" s="28">
        <v>0</v>
      </c>
      <c r="BI83" s="28">
        <v>0</v>
      </c>
      <c r="BJ83" s="28">
        <v>0</v>
      </c>
      <c r="BK83" s="28">
        <v>0</v>
      </c>
      <c r="BL83" s="28">
        <v>0</v>
      </c>
      <c r="BM83" s="28">
        <v>0</v>
      </c>
      <c r="BN83" s="28">
        <v>0</v>
      </c>
      <c r="BO83" s="28">
        <v>0</v>
      </c>
      <c r="BP83" s="28">
        <v>0</v>
      </c>
      <c r="BQ83" s="28">
        <v>0</v>
      </c>
      <c r="BR83" s="28">
        <v>0</v>
      </c>
      <c r="BS83" s="28">
        <v>0</v>
      </c>
      <c r="BT83" s="28">
        <v>0</v>
      </c>
      <c r="BU83" s="28">
        <v>0</v>
      </c>
      <c r="BV83" s="28">
        <v>0</v>
      </c>
      <c r="BW83" s="28">
        <v>0</v>
      </c>
      <c r="BX83" s="28">
        <v>0</v>
      </c>
      <c r="BY83" s="28">
        <v>0</v>
      </c>
      <c r="BZ83" s="28">
        <v>0</v>
      </c>
      <c r="CA83" s="28">
        <v>0</v>
      </c>
      <c r="CB83" s="28">
        <v>0</v>
      </c>
      <c r="CC83" s="28">
        <v>0</v>
      </c>
      <c r="CD83" s="28">
        <v>0</v>
      </c>
      <c r="CE83" s="28">
        <v>0</v>
      </c>
      <c r="CF83" s="28">
        <v>0</v>
      </c>
      <c r="CG83" s="28">
        <v>0</v>
      </c>
      <c r="CH83" s="28">
        <v>0</v>
      </c>
      <c r="CI83" s="28">
        <v>0</v>
      </c>
      <c r="CJ83" s="28">
        <v>0</v>
      </c>
      <c r="CK83" s="28">
        <v>0</v>
      </c>
      <c r="CL83" s="28">
        <v>0</v>
      </c>
      <c r="CM83" s="28">
        <v>0</v>
      </c>
      <c r="CN83" s="28">
        <v>0</v>
      </c>
      <c r="CO83" s="28">
        <v>0</v>
      </c>
      <c r="CP83" s="28">
        <v>0</v>
      </c>
      <c r="CQ83" s="28">
        <v>0</v>
      </c>
      <c r="CR83" s="28">
        <v>0</v>
      </c>
      <c r="CS83" s="28">
        <v>0</v>
      </c>
      <c r="CT83" s="28">
        <v>0</v>
      </c>
      <c r="CU83" s="28">
        <v>0</v>
      </c>
      <c r="CV83" s="28">
        <v>0</v>
      </c>
      <c r="CW83" s="28">
        <v>0</v>
      </c>
      <c r="CX83" s="28">
        <v>0</v>
      </c>
      <c r="CY83" s="28">
        <v>0</v>
      </c>
      <c r="CZ83" s="28">
        <v>0</v>
      </c>
      <c r="DA83" s="28">
        <v>0</v>
      </c>
      <c r="DB83" s="28">
        <v>0</v>
      </c>
    </row>
    <row r="84" spans="2:106" x14ac:dyDescent="0.3">
      <c r="B84" s="18" t="s">
        <v>67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28">
        <v>5029.8</v>
      </c>
      <c r="AN84" s="128">
        <v>5103.8999999999996</v>
      </c>
      <c r="AO84" s="128">
        <v>4986.8999999999996</v>
      </c>
      <c r="AP84" s="128">
        <v>4887.6000000000004</v>
      </c>
      <c r="AQ84" s="128">
        <v>5054.6000000000004</v>
      </c>
      <c r="AR84" s="128">
        <v>5165.3999999999996</v>
      </c>
      <c r="AS84" s="128">
        <v>5226.5</v>
      </c>
      <c r="AT84" s="128">
        <v>5469.6</v>
      </c>
      <c r="AU84" s="128">
        <v>6040.9</v>
      </c>
      <c r="AV84" s="128">
        <v>6961.2</v>
      </c>
      <c r="AW84" s="128">
        <v>7584.4</v>
      </c>
      <c r="AX84" s="128">
        <v>7631.2</v>
      </c>
      <c r="AY84" s="128">
        <v>8166.4999999999991</v>
      </c>
      <c r="AZ84" s="128">
        <v>8390.3999999999978</v>
      </c>
      <c r="BA84" s="128">
        <v>8662.6999999999989</v>
      </c>
      <c r="BB84" s="128">
        <v>8914.2999999999993</v>
      </c>
      <c r="BC84" s="128">
        <v>9195</v>
      </c>
      <c r="BD84" s="128">
        <v>9422.4</v>
      </c>
      <c r="BE84" s="128">
        <v>9646.5999999999985</v>
      </c>
      <c r="BF84" s="128">
        <v>9875.5999999999985</v>
      </c>
      <c r="BG84" s="128">
        <v>10127.399999999998</v>
      </c>
      <c r="BH84" s="128">
        <v>10304.999999999998</v>
      </c>
      <c r="BI84" s="128">
        <v>10517.199999999999</v>
      </c>
      <c r="BJ84" s="128">
        <v>10743.999999999998</v>
      </c>
      <c r="BK84" s="128">
        <v>11520</v>
      </c>
      <c r="BL84" s="128">
        <v>12213.699999999999</v>
      </c>
      <c r="BM84" s="128">
        <v>12944.9</v>
      </c>
      <c r="BN84" s="128">
        <v>13701.599999999999</v>
      </c>
      <c r="BO84" s="128">
        <v>14331.101599999998</v>
      </c>
      <c r="BP84" s="128">
        <v>14999.535199999998</v>
      </c>
      <c r="BQ84" s="128">
        <v>15599.282999999999</v>
      </c>
      <c r="BR84" s="128">
        <v>15908.341699999999</v>
      </c>
      <c r="BS84" s="128">
        <v>16508.515667</v>
      </c>
      <c r="BT84" s="128">
        <v>17248.954271099999</v>
      </c>
      <c r="BU84" s="128">
        <v>17760.519288310003</v>
      </c>
      <c r="BV84" s="128">
        <v>18119.302377309999</v>
      </c>
      <c r="BW84" s="128">
        <v>18510.159968350003</v>
      </c>
      <c r="BX84" s="128">
        <v>20076.55071163</v>
      </c>
      <c r="BY84" s="128">
        <v>20626.37746335</v>
      </c>
      <c r="BZ84" s="128">
        <v>21536.41311139</v>
      </c>
      <c r="CA84" s="128">
        <v>22101.20251358</v>
      </c>
      <c r="CB84" s="128">
        <v>23138.221580720005</v>
      </c>
      <c r="CC84" s="128">
        <v>23743.188917420004</v>
      </c>
      <c r="CD84" s="128">
        <v>24122.662339710005</v>
      </c>
      <c r="CE84" s="128">
        <v>23912.322231340007</v>
      </c>
      <c r="CF84" s="128">
        <v>23710.305086940007</v>
      </c>
      <c r="CG84" s="128">
        <v>23466.484125070005</v>
      </c>
      <c r="CH84" s="128">
        <v>23225.707800280004</v>
      </c>
      <c r="CI84" s="128">
        <v>22943.749708060008</v>
      </c>
      <c r="CJ84" s="128">
        <v>22793.491360560005</v>
      </c>
      <c r="CK84" s="128">
        <v>22738.827011030007</v>
      </c>
      <c r="CL84" s="128">
        <v>23123.908265670005</v>
      </c>
      <c r="CM84" s="128">
        <v>23073.946789534999</v>
      </c>
      <c r="CN84" s="128">
        <v>23200.417085615001</v>
      </c>
      <c r="CO84" s="128">
        <v>23576.914327685001</v>
      </c>
      <c r="CP84" s="128">
        <v>24273.053775605</v>
      </c>
      <c r="CQ84" s="128">
        <v>24364.180359434999</v>
      </c>
      <c r="CR84" s="128">
        <v>24757.010412035001</v>
      </c>
      <c r="CS84" s="128">
        <v>25229.281402535002</v>
      </c>
      <c r="CT84" s="128">
        <v>25984.393718255</v>
      </c>
      <c r="CU84" s="128">
        <v>26309.587678194999</v>
      </c>
      <c r="CV84" s="128">
        <v>26963.091862915</v>
      </c>
      <c r="CW84" s="128">
        <v>26638.862688854999</v>
      </c>
      <c r="CX84" s="128">
        <v>27013.243407825001</v>
      </c>
      <c r="CY84" s="128">
        <v>27062.852395224996</v>
      </c>
      <c r="CZ84" s="128">
        <v>27272.334792314992</v>
      </c>
      <c r="DA84" s="128">
        <v>27471.251692354992</v>
      </c>
      <c r="DB84" s="128">
        <v>27549.865650664993</v>
      </c>
    </row>
    <row r="85" spans="2:106" x14ac:dyDescent="0.3">
      <c r="B85" s="20" t="s">
        <v>64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128">
        <v>5029.8</v>
      </c>
      <c r="AN85" s="128">
        <v>5103.8999999999996</v>
      </c>
      <c r="AO85" s="128">
        <v>4986.8999999999996</v>
      </c>
      <c r="AP85" s="128">
        <v>4887.6000000000004</v>
      </c>
      <c r="AQ85" s="128">
        <v>5054.6000000000004</v>
      </c>
      <c r="AR85" s="128">
        <v>5165.3999999999996</v>
      </c>
      <c r="AS85" s="128">
        <v>5226.5</v>
      </c>
      <c r="AT85" s="128">
        <v>5469.6</v>
      </c>
      <c r="AU85" s="128">
        <v>6040.9</v>
      </c>
      <c r="AV85" s="128">
        <v>6961.2</v>
      </c>
      <c r="AW85" s="128">
        <v>7584.4</v>
      </c>
      <c r="AX85" s="28">
        <v>7631.2</v>
      </c>
      <c r="AY85" s="28">
        <v>8166.4999999999991</v>
      </c>
      <c r="AZ85" s="28">
        <v>8390.3999999999978</v>
      </c>
      <c r="BA85" s="28">
        <v>8662.6999999999989</v>
      </c>
      <c r="BB85" s="28">
        <v>8914.2999999999993</v>
      </c>
      <c r="BC85" s="28">
        <v>9195</v>
      </c>
      <c r="BD85" s="28">
        <v>9422.4</v>
      </c>
      <c r="BE85" s="28">
        <v>9646.5999999999985</v>
      </c>
      <c r="BF85" s="28">
        <v>9875.5999999999985</v>
      </c>
      <c r="BG85" s="28">
        <v>10127.399999999998</v>
      </c>
      <c r="BH85" s="28">
        <v>10304.999999999998</v>
      </c>
      <c r="BI85" s="28">
        <v>10517.199999999999</v>
      </c>
      <c r="BJ85" s="28">
        <v>10743.999999999998</v>
      </c>
      <c r="BK85" s="28">
        <v>11520</v>
      </c>
      <c r="BL85" s="28">
        <v>12213.699999999999</v>
      </c>
      <c r="BM85" s="28">
        <v>12944.9</v>
      </c>
      <c r="BN85" s="28">
        <v>13701.599999999999</v>
      </c>
      <c r="BO85" s="28">
        <v>14331.101599999998</v>
      </c>
      <c r="BP85" s="28">
        <v>14999.535199999998</v>
      </c>
      <c r="BQ85" s="28">
        <v>15599.282999999999</v>
      </c>
      <c r="BR85" s="28">
        <v>15908.341699999999</v>
      </c>
      <c r="BS85" s="28">
        <v>16508.515667</v>
      </c>
      <c r="BT85" s="28">
        <v>17248.954271099999</v>
      </c>
      <c r="BU85" s="28">
        <v>17760.519288310003</v>
      </c>
      <c r="BV85" s="28">
        <v>18119.302377309999</v>
      </c>
      <c r="BW85" s="28">
        <v>18510.159968350003</v>
      </c>
      <c r="BX85" s="28">
        <v>20076.55071163</v>
      </c>
      <c r="BY85" s="28">
        <v>20626.37746335</v>
      </c>
      <c r="BZ85" s="28">
        <v>21536.41311139</v>
      </c>
      <c r="CA85" s="28">
        <v>22101.20251358</v>
      </c>
      <c r="CB85" s="28">
        <v>23138.221580720005</v>
      </c>
      <c r="CC85" s="28">
        <v>23743.188917420004</v>
      </c>
      <c r="CD85" s="28">
        <v>24122.662339710005</v>
      </c>
      <c r="CE85" s="28">
        <v>23912.322231340007</v>
      </c>
      <c r="CF85" s="28">
        <v>23710.305086940007</v>
      </c>
      <c r="CG85" s="28">
        <v>23466.484125070005</v>
      </c>
      <c r="CH85" s="28">
        <v>23225.707800280004</v>
      </c>
      <c r="CI85" s="28">
        <v>22943.749708060008</v>
      </c>
      <c r="CJ85" s="28">
        <v>22793.491360560005</v>
      </c>
      <c r="CK85" s="28">
        <v>22738.827011030007</v>
      </c>
      <c r="CL85" s="28">
        <v>23123.908265670005</v>
      </c>
      <c r="CM85" s="28">
        <v>23073.946789534999</v>
      </c>
      <c r="CN85" s="28">
        <v>23200.417085615001</v>
      </c>
      <c r="CO85" s="28">
        <v>23576.914327685001</v>
      </c>
      <c r="CP85" s="28">
        <v>24273.053775605</v>
      </c>
      <c r="CQ85" s="28">
        <v>24364.180359434999</v>
      </c>
      <c r="CR85" s="28">
        <v>24757.010412035001</v>
      </c>
      <c r="CS85" s="28">
        <v>25229.281402535002</v>
      </c>
      <c r="CT85" s="28">
        <v>25984.393718255</v>
      </c>
      <c r="CU85" s="28">
        <v>26309.587678194999</v>
      </c>
      <c r="CV85" s="28">
        <v>26963.091862915</v>
      </c>
      <c r="CW85" s="28">
        <v>26638.862688854999</v>
      </c>
      <c r="CX85" s="28">
        <v>27013.243407825001</v>
      </c>
      <c r="CY85" s="28">
        <v>27062.852395224996</v>
      </c>
      <c r="CZ85" s="28">
        <v>27272.334792314992</v>
      </c>
      <c r="DA85" s="28">
        <v>27471.251692354992</v>
      </c>
      <c r="DB85" s="28">
        <v>27549.865650664993</v>
      </c>
    </row>
    <row r="86" spans="2:106" x14ac:dyDescent="0.3">
      <c r="B86" s="20" t="s">
        <v>65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128">
        <v>0</v>
      </c>
      <c r="AN86" s="128">
        <v>0</v>
      </c>
      <c r="AO86" s="128">
        <v>0</v>
      </c>
      <c r="AP86" s="128">
        <v>0</v>
      </c>
      <c r="AQ86" s="128">
        <v>0</v>
      </c>
      <c r="AR86" s="128">
        <v>0</v>
      </c>
      <c r="AS86" s="128">
        <v>0</v>
      </c>
      <c r="AT86" s="128">
        <v>0</v>
      </c>
      <c r="AU86" s="128">
        <v>0</v>
      </c>
      <c r="AV86" s="128">
        <v>0</v>
      </c>
      <c r="AW86" s="128">
        <v>0</v>
      </c>
      <c r="AX86" s="28">
        <v>0</v>
      </c>
      <c r="AY86" s="28">
        <v>0</v>
      </c>
      <c r="AZ86" s="28">
        <v>0</v>
      </c>
      <c r="BA86" s="28">
        <v>0</v>
      </c>
      <c r="BB86" s="28">
        <v>0</v>
      </c>
      <c r="BC86" s="28">
        <v>0</v>
      </c>
      <c r="BD86" s="28">
        <v>0</v>
      </c>
      <c r="BE86" s="28">
        <v>0</v>
      </c>
      <c r="BF86" s="28">
        <v>0</v>
      </c>
      <c r="BG86" s="28">
        <v>0</v>
      </c>
      <c r="BH86" s="28">
        <v>0</v>
      </c>
      <c r="BI86" s="28">
        <v>0</v>
      </c>
      <c r="BJ86" s="28">
        <v>0</v>
      </c>
      <c r="BK86" s="28">
        <v>0</v>
      </c>
      <c r="BL86" s="28">
        <v>0</v>
      </c>
      <c r="BM86" s="28">
        <v>0</v>
      </c>
      <c r="BN86" s="28">
        <v>0</v>
      </c>
      <c r="BO86" s="28">
        <v>0</v>
      </c>
      <c r="BP86" s="28">
        <v>0</v>
      </c>
      <c r="BQ86" s="28">
        <v>0</v>
      </c>
      <c r="BR86" s="28">
        <v>0</v>
      </c>
      <c r="BS86" s="28">
        <v>0</v>
      </c>
      <c r="BT86" s="28">
        <v>0</v>
      </c>
      <c r="BU86" s="28">
        <v>0</v>
      </c>
      <c r="BV86" s="28">
        <v>0</v>
      </c>
      <c r="BW86" s="28">
        <v>0</v>
      </c>
      <c r="BX86" s="28">
        <v>0</v>
      </c>
      <c r="BY86" s="28">
        <v>0</v>
      </c>
      <c r="BZ86" s="28">
        <v>0</v>
      </c>
      <c r="CA86" s="28">
        <v>0</v>
      </c>
      <c r="CB86" s="28">
        <v>0</v>
      </c>
      <c r="CC86" s="28">
        <v>0</v>
      </c>
      <c r="CD86" s="28">
        <v>0</v>
      </c>
      <c r="CE86" s="28">
        <v>0</v>
      </c>
      <c r="CF86" s="28">
        <v>0</v>
      </c>
      <c r="CG86" s="28">
        <v>0</v>
      </c>
      <c r="CH86" s="28">
        <v>0</v>
      </c>
      <c r="CI86" s="28">
        <v>0</v>
      </c>
      <c r="CJ86" s="28">
        <v>0</v>
      </c>
      <c r="CK86" s="28">
        <v>0</v>
      </c>
      <c r="CL86" s="28">
        <v>0</v>
      </c>
      <c r="CM86" s="28">
        <v>0</v>
      </c>
      <c r="CN86" s="28">
        <v>0</v>
      </c>
      <c r="CO86" s="28">
        <v>0</v>
      </c>
      <c r="CP86" s="28">
        <v>0</v>
      </c>
      <c r="CQ86" s="28">
        <v>0</v>
      </c>
      <c r="CR86" s="28">
        <v>0</v>
      </c>
      <c r="CS86" s="28">
        <v>0</v>
      </c>
      <c r="CT86" s="28">
        <v>0</v>
      </c>
      <c r="CU86" s="28">
        <v>0</v>
      </c>
      <c r="CV86" s="28">
        <v>0</v>
      </c>
      <c r="CW86" s="28">
        <v>0</v>
      </c>
      <c r="CX86" s="28">
        <v>0</v>
      </c>
      <c r="CY86" s="28">
        <v>0</v>
      </c>
      <c r="CZ86" s="28">
        <v>0</v>
      </c>
      <c r="DA86" s="28">
        <v>0</v>
      </c>
      <c r="DB86" s="28">
        <v>0</v>
      </c>
    </row>
    <row r="87" spans="2:106" x14ac:dyDescent="0.3">
      <c r="B87" s="20" t="s">
        <v>66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128">
        <v>0</v>
      </c>
      <c r="AN87" s="128">
        <v>0</v>
      </c>
      <c r="AO87" s="128">
        <v>0</v>
      </c>
      <c r="AP87" s="128">
        <v>0</v>
      </c>
      <c r="AQ87" s="128">
        <v>0</v>
      </c>
      <c r="AR87" s="128">
        <v>0</v>
      </c>
      <c r="AS87" s="128">
        <v>0</v>
      </c>
      <c r="AT87" s="128">
        <v>0</v>
      </c>
      <c r="AU87" s="128">
        <v>0</v>
      </c>
      <c r="AV87" s="128">
        <v>0</v>
      </c>
      <c r="AW87" s="128">
        <v>0</v>
      </c>
      <c r="AX87" s="28">
        <v>0</v>
      </c>
      <c r="AY87" s="28">
        <v>0</v>
      </c>
      <c r="AZ87" s="28">
        <v>0</v>
      </c>
      <c r="BA87" s="28">
        <v>0</v>
      </c>
      <c r="BB87" s="28">
        <v>0</v>
      </c>
      <c r="BC87" s="28">
        <v>0</v>
      </c>
      <c r="BD87" s="28">
        <v>0</v>
      </c>
      <c r="BE87" s="28">
        <v>0</v>
      </c>
      <c r="BF87" s="28">
        <v>0</v>
      </c>
      <c r="BG87" s="28">
        <v>0</v>
      </c>
      <c r="BH87" s="28">
        <v>0</v>
      </c>
      <c r="BI87" s="28">
        <v>0</v>
      </c>
      <c r="BJ87" s="28">
        <v>0</v>
      </c>
      <c r="BK87" s="28">
        <v>0</v>
      </c>
      <c r="BL87" s="28">
        <v>0</v>
      </c>
      <c r="BM87" s="28">
        <v>0</v>
      </c>
      <c r="BN87" s="28">
        <v>0</v>
      </c>
      <c r="BO87" s="28">
        <v>0</v>
      </c>
      <c r="BP87" s="28">
        <v>0</v>
      </c>
      <c r="BQ87" s="28">
        <v>0</v>
      </c>
      <c r="BR87" s="28">
        <v>0</v>
      </c>
      <c r="BS87" s="28">
        <v>0</v>
      </c>
      <c r="BT87" s="28">
        <v>0</v>
      </c>
      <c r="BU87" s="28">
        <v>0</v>
      </c>
      <c r="BV87" s="28">
        <v>0</v>
      </c>
      <c r="BW87" s="28">
        <v>0</v>
      </c>
      <c r="BX87" s="28">
        <v>0</v>
      </c>
      <c r="BY87" s="28">
        <v>0</v>
      </c>
      <c r="BZ87" s="28">
        <v>0</v>
      </c>
      <c r="CA87" s="28">
        <v>0</v>
      </c>
      <c r="CB87" s="28">
        <v>0</v>
      </c>
      <c r="CC87" s="28">
        <v>0</v>
      </c>
      <c r="CD87" s="28">
        <v>0</v>
      </c>
      <c r="CE87" s="28">
        <v>0</v>
      </c>
      <c r="CF87" s="28">
        <v>0</v>
      </c>
      <c r="CG87" s="28">
        <v>0</v>
      </c>
      <c r="CH87" s="28">
        <v>0</v>
      </c>
      <c r="CI87" s="28">
        <v>0</v>
      </c>
      <c r="CJ87" s="28">
        <v>0</v>
      </c>
      <c r="CK87" s="28">
        <v>0</v>
      </c>
      <c r="CL87" s="28">
        <v>0</v>
      </c>
      <c r="CM87" s="28">
        <v>0</v>
      </c>
      <c r="CN87" s="28">
        <v>0</v>
      </c>
      <c r="CO87" s="28">
        <v>0</v>
      </c>
      <c r="CP87" s="28">
        <v>0</v>
      </c>
      <c r="CQ87" s="28">
        <v>0</v>
      </c>
      <c r="CR87" s="28">
        <v>0</v>
      </c>
      <c r="CS87" s="28">
        <v>0</v>
      </c>
      <c r="CT87" s="28">
        <v>0</v>
      </c>
      <c r="CU87" s="28">
        <v>0</v>
      </c>
      <c r="CV87" s="28">
        <v>0</v>
      </c>
      <c r="CW87" s="28">
        <v>0</v>
      </c>
      <c r="CX87" s="28">
        <v>0</v>
      </c>
      <c r="CY87" s="28">
        <v>0</v>
      </c>
      <c r="CZ87" s="28">
        <v>0</v>
      </c>
      <c r="DA87" s="28">
        <v>0</v>
      </c>
      <c r="DB87" s="28">
        <v>0</v>
      </c>
    </row>
    <row r="88" spans="2:106" x14ac:dyDescent="0.3">
      <c r="B88" s="17" t="s">
        <v>68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28">
        <v>6871.4</v>
      </c>
      <c r="AN88" s="128">
        <v>6871.4</v>
      </c>
      <c r="AO88" s="128">
        <v>6871.4</v>
      </c>
      <c r="AP88" s="128">
        <v>8790.7000000000007</v>
      </c>
      <c r="AQ88" s="128">
        <v>8830.9</v>
      </c>
      <c r="AR88" s="128">
        <v>9102.6</v>
      </c>
      <c r="AS88" s="128">
        <v>10083.700000000001</v>
      </c>
      <c r="AT88" s="128">
        <v>10477.200000000001</v>
      </c>
      <c r="AU88" s="128">
        <v>11263.9</v>
      </c>
      <c r="AV88" s="128">
        <v>11728</v>
      </c>
      <c r="AW88" s="128">
        <v>12158.3</v>
      </c>
      <c r="AX88" s="128">
        <v>12259</v>
      </c>
      <c r="AY88" s="128">
        <v>11242.900000000001</v>
      </c>
      <c r="AZ88" s="128">
        <v>12063.7</v>
      </c>
      <c r="BA88" s="128">
        <v>12041.7</v>
      </c>
      <c r="BB88" s="128">
        <v>12149.3</v>
      </c>
      <c r="BC88" s="128">
        <v>11878.7</v>
      </c>
      <c r="BD88" s="128">
        <v>12745.500000000002</v>
      </c>
      <c r="BE88" s="128">
        <v>12861.7</v>
      </c>
      <c r="BF88" s="128">
        <v>12782</v>
      </c>
      <c r="BG88" s="128">
        <v>12348</v>
      </c>
      <c r="BH88" s="128">
        <v>12581.2</v>
      </c>
      <c r="BI88" s="128">
        <v>13541.900000000001</v>
      </c>
      <c r="BJ88" s="128">
        <v>14142.900000000001</v>
      </c>
      <c r="BK88" s="128">
        <v>14880.400000000001</v>
      </c>
      <c r="BL88" s="128">
        <v>15198</v>
      </c>
      <c r="BM88" s="128">
        <v>15640.800000000003</v>
      </c>
      <c r="BN88" s="128">
        <v>15813.2</v>
      </c>
      <c r="BO88" s="128">
        <v>16610.174405170001</v>
      </c>
      <c r="BP88" s="128">
        <v>16435.100572210002</v>
      </c>
      <c r="BQ88" s="128">
        <v>16103.777309350002</v>
      </c>
      <c r="BR88" s="128">
        <v>15964.322333849999</v>
      </c>
      <c r="BS88" s="128">
        <v>15844.727555770001</v>
      </c>
      <c r="BT88" s="128">
        <v>16789.592942070001</v>
      </c>
      <c r="BU88" s="128">
        <v>17564.143543630002</v>
      </c>
      <c r="BV88" s="128">
        <v>17270.3864952</v>
      </c>
      <c r="BW88" s="128">
        <v>18289.663082139999</v>
      </c>
      <c r="BX88" s="128">
        <v>19687.240707780002</v>
      </c>
      <c r="BY88" s="128">
        <v>19646.033192860003</v>
      </c>
      <c r="BZ88" s="128">
        <v>20504.639313030002</v>
      </c>
      <c r="CA88" s="128">
        <v>20934.773218040002</v>
      </c>
      <c r="CB88" s="128">
        <v>21142.266581350003</v>
      </c>
      <c r="CC88" s="128">
        <v>22940.545559860002</v>
      </c>
      <c r="CD88" s="128">
        <v>23771.809310600001</v>
      </c>
      <c r="CE88" s="128">
        <v>22400.201938670001</v>
      </c>
      <c r="CF88" s="128">
        <v>24294.431861950001</v>
      </c>
      <c r="CG88" s="128">
        <v>27066.531606410004</v>
      </c>
      <c r="CH88" s="128">
        <v>27501.619268550003</v>
      </c>
      <c r="CI88" s="128">
        <v>29107.569788900004</v>
      </c>
      <c r="CJ88" s="128">
        <v>29038.509051900008</v>
      </c>
      <c r="CK88" s="128">
        <v>29216.201777000009</v>
      </c>
      <c r="CL88" s="128">
        <v>29730.788170060008</v>
      </c>
      <c r="CM88" s="128">
        <v>32150.660475860001</v>
      </c>
      <c r="CN88" s="128">
        <v>32180.212421730001</v>
      </c>
      <c r="CO88" s="128">
        <v>31994.81798801</v>
      </c>
      <c r="CP88" s="128">
        <v>31843.511489690001</v>
      </c>
      <c r="CQ88" s="128">
        <v>33980.23804946</v>
      </c>
      <c r="CR88" s="128">
        <v>33625.3721706</v>
      </c>
      <c r="CS88" s="128">
        <v>33406.824696579999</v>
      </c>
      <c r="CT88" s="128">
        <v>35461.567754800002</v>
      </c>
      <c r="CU88" s="128">
        <v>38500.34676986</v>
      </c>
      <c r="CV88" s="128">
        <v>38343.539155320002</v>
      </c>
      <c r="CW88" s="128">
        <v>37863.428524030001</v>
      </c>
      <c r="CX88" s="128">
        <v>37748.263063830003</v>
      </c>
      <c r="CY88" s="128">
        <v>36282.676325250002</v>
      </c>
      <c r="CZ88" s="128">
        <v>35994.65870724</v>
      </c>
      <c r="DA88" s="128">
        <v>35955.546806640006</v>
      </c>
      <c r="DB88" s="128">
        <v>36442.980481920007</v>
      </c>
    </row>
    <row r="89" spans="2:106" x14ac:dyDescent="0.3">
      <c r="B89" s="18" t="s">
        <v>63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28">
        <v>0</v>
      </c>
      <c r="AN89" s="128">
        <v>0</v>
      </c>
      <c r="AO89" s="128">
        <v>0</v>
      </c>
      <c r="AP89" s="128">
        <v>0</v>
      </c>
      <c r="AQ89" s="128">
        <v>0</v>
      </c>
      <c r="AR89" s="128">
        <v>0</v>
      </c>
      <c r="AS89" s="128">
        <v>0</v>
      </c>
      <c r="AT89" s="128">
        <v>0</v>
      </c>
      <c r="AU89" s="128">
        <v>0</v>
      </c>
      <c r="AV89" s="128">
        <v>0</v>
      </c>
      <c r="AW89" s="128">
        <v>0</v>
      </c>
      <c r="AX89" s="128">
        <v>0</v>
      </c>
      <c r="AY89" s="128">
        <v>0</v>
      </c>
      <c r="AZ89" s="128">
        <v>0</v>
      </c>
      <c r="BA89" s="128">
        <v>0</v>
      </c>
      <c r="BB89" s="128">
        <v>0</v>
      </c>
      <c r="BC89" s="128">
        <v>0</v>
      </c>
      <c r="BD89" s="128">
        <v>0</v>
      </c>
      <c r="BE89" s="128">
        <v>0</v>
      </c>
      <c r="BF89" s="128">
        <v>0</v>
      </c>
      <c r="BG89" s="128">
        <v>0</v>
      </c>
      <c r="BH89" s="128">
        <v>0</v>
      </c>
      <c r="BI89" s="128">
        <v>0</v>
      </c>
      <c r="BJ89" s="128">
        <v>0</v>
      </c>
      <c r="BK89" s="128">
        <v>0</v>
      </c>
      <c r="BL89" s="128">
        <v>0</v>
      </c>
      <c r="BM89" s="128">
        <v>0</v>
      </c>
      <c r="BN89" s="128">
        <v>0</v>
      </c>
      <c r="BO89" s="128">
        <v>0</v>
      </c>
      <c r="BP89" s="128">
        <v>0</v>
      </c>
      <c r="BQ89" s="128">
        <v>0</v>
      </c>
      <c r="BR89" s="128">
        <v>0</v>
      </c>
      <c r="BS89" s="128">
        <v>0</v>
      </c>
      <c r="BT89" s="128">
        <v>0</v>
      </c>
      <c r="BU89" s="128">
        <v>0</v>
      </c>
      <c r="BV89" s="128">
        <v>0</v>
      </c>
      <c r="BW89" s="128">
        <v>0</v>
      </c>
      <c r="BX89" s="128">
        <v>0</v>
      </c>
      <c r="BY89" s="128">
        <v>0</v>
      </c>
      <c r="BZ89" s="128">
        <v>0</v>
      </c>
      <c r="CA89" s="128">
        <v>0</v>
      </c>
      <c r="CB89" s="128">
        <v>0</v>
      </c>
      <c r="CC89" s="128">
        <v>0</v>
      </c>
      <c r="CD89" s="128">
        <v>0</v>
      </c>
      <c r="CE89" s="128">
        <v>0</v>
      </c>
      <c r="CF89" s="128">
        <v>0</v>
      </c>
      <c r="CG89" s="128">
        <v>0</v>
      </c>
      <c r="CH89" s="128">
        <v>0</v>
      </c>
      <c r="CI89" s="128">
        <v>0</v>
      </c>
      <c r="CJ89" s="128">
        <v>0</v>
      </c>
      <c r="CK89" s="128">
        <v>0</v>
      </c>
      <c r="CL89" s="128">
        <v>0</v>
      </c>
      <c r="CM89" s="128">
        <v>0</v>
      </c>
      <c r="CN89" s="128">
        <v>0</v>
      </c>
      <c r="CO89" s="128">
        <v>0</v>
      </c>
      <c r="CP89" s="128">
        <v>0</v>
      </c>
      <c r="CQ89" s="128">
        <v>0</v>
      </c>
      <c r="CR89" s="128">
        <v>0</v>
      </c>
      <c r="CS89" s="128">
        <v>0</v>
      </c>
      <c r="CT89" s="128">
        <v>0</v>
      </c>
      <c r="CU89" s="128">
        <v>0</v>
      </c>
      <c r="CV89" s="128">
        <v>0</v>
      </c>
      <c r="CW89" s="128">
        <v>0</v>
      </c>
      <c r="CX89" s="128">
        <v>0</v>
      </c>
      <c r="CY89" s="128">
        <v>0</v>
      </c>
      <c r="CZ89" s="128">
        <v>0</v>
      </c>
      <c r="DA89" s="128">
        <v>0</v>
      </c>
      <c r="DB89" s="128">
        <v>0</v>
      </c>
    </row>
    <row r="90" spans="2:106" x14ac:dyDescent="0.3">
      <c r="B90" s="19" t="s">
        <v>69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28">
        <v>0</v>
      </c>
      <c r="AN90" s="128">
        <v>0</v>
      </c>
      <c r="AO90" s="128">
        <v>0</v>
      </c>
      <c r="AP90" s="128">
        <v>0</v>
      </c>
      <c r="AQ90" s="128">
        <v>0</v>
      </c>
      <c r="AR90" s="128">
        <v>0</v>
      </c>
      <c r="AS90" s="128">
        <v>0</v>
      </c>
      <c r="AT90" s="128">
        <v>0</v>
      </c>
      <c r="AU90" s="128">
        <v>0</v>
      </c>
      <c r="AV90" s="128">
        <v>0</v>
      </c>
      <c r="AW90" s="128">
        <v>0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  <c r="BE90" s="28">
        <v>0</v>
      </c>
      <c r="BF90" s="28">
        <v>0</v>
      </c>
      <c r="BG90" s="28">
        <v>0</v>
      </c>
      <c r="BH90" s="28">
        <v>0</v>
      </c>
      <c r="BI90" s="28">
        <v>0</v>
      </c>
      <c r="BJ90" s="28">
        <v>0</v>
      </c>
      <c r="BK90" s="28">
        <v>0</v>
      </c>
      <c r="BL90" s="28">
        <v>0</v>
      </c>
      <c r="BM90" s="28">
        <v>0</v>
      </c>
      <c r="BN90" s="28">
        <v>0</v>
      </c>
      <c r="BO90" s="28">
        <v>0</v>
      </c>
      <c r="BP90" s="28">
        <v>0</v>
      </c>
      <c r="BQ90" s="28">
        <v>0</v>
      </c>
      <c r="BR90" s="28">
        <v>0</v>
      </c>
      <c r="BS90" s="28">
        <v>0</v>
      </c>
      <c r="BT90" s="28">
        <v>0</v>
      </c>
      <c r="BU90" s="28">
        <v>0</v>
      </c>
      <c r="BV90" s="28">
        <v>0</v>
      </c>
      <c r="BW90" s="28">
        <v>0</v>
      </c>
      <c r="BX90" s="28">
        <v>0</v>
      </c>
      <c r="BY90" s="28">
        <v>0</v>
      </c>
      <c r="BZ90" s="28">
        <v>0</v>
      </c>
      <c r="CA90" s="28">
        <v>0</v>
      </c>
      <c r="CB90" s="28">
        <v>0</v>
      </c>
      <c r="CC90" s="28">
        <v>0</v>
      </c>
      <c r="CD90" s="28">
        <v>0</v>
      </c>
      <c r="CE90" s="28">
        <v>0</v>
      </c>
      <c r="CF90" s="28">
        <v>0</v>
      </c>
      <c r="CG90" s="28">
        <v>0</v>
      </c>
      <c r="CH90" s="28">
        <v>0</v>
      </c>
      <c r="CI90" s="28">
        <v>0</v>
      </c>
      <c r="CJ90" s="28">
        <v>0</v>
      </c>
      <c r="CK90" s="28">
        <v>0</v>
      </c>
      <c r="CL90" s="28">
        <v>0</v>
      </c>
      <c r="CM90" s="28">
        <v>0</v>
      </c>
      <c r="CN90" s="28">
        <v>0</v>
      </c>
      <c r="CO90" s="28">
        <v>0</v>
      </c>
      <c r="CP90" s="28">
        <v>0</v>
      </c>
      <c r="CQ90" s="28">
        <v>0</v>
      </c>
      <c r="CR90" s="28">
        <v>0</v>
      </c>
      <c r="CS90" s="28">
        <v>0</v>
      </c>
      <c r="CT90" s="28">
        <v>0</v>
      </c>
      <c r="CU90" s="28">
        <v>0</v>
      </c>
      <c r="CV90" s="28">
        <v>0</v>
      </c>
      <c r="CW90" s="28">
        <v>0</v>
      </c>
      <c r="CX90" s="28">
        <v>0</v>
      </c>
      <c r="CY90" s="28">
        <v>0</v>
      </c>
      <c r="CZ90" s="28">
        <v>0</v>
      </c>
      <c r="DA90" s="28">
        <v>0</v>
      </c>
      <c r="DB90" s="28">
        <v>0</v>
      </c>
    </row>
    <row r="91" spans="2:106" x14ac:dyDescent="0.3">
      <c r="B91" s="19" t="s">
        <v>70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28">
        <v>0</v>
      </c>
      <c r="AN91" s="128">
        <v>0</v>
      </c>
      <c r="AO91" s="128">
        <v>0</v>
      </c>
      <c r="AP91" s="128">
        <v>0</v>
      </c>
      <c r="AQ91" s="128">
        <v>0</v>
      </c>
      <c r="AR91" s="128">
        <v>0</v>
      </c>
      <c r="AS91" s="128">
        <v>0</v>
      </c>
      <c r="AT91" s="128">
        <v>0</v>
      </c>
      <c r="AU91" s="128">
        <v>0</v>
      </c>
      <c r="AV91" s="128">
        <v>0</v>
      </c>
      <c r="AW91" s="128">
        <v>0</v>
      </c>
      <c r="AX91" s="28">
        <v>0</v>
      </c>
      <c r="AY91" s="28">
        <v>0</v>
      </c>
      <c r="AZ91" s="28">
        <v>0</v>
      </c>
      <c r="BA91" s="28">
        <v>0</v>
      </c>
      <c r="BB91" s="28">
        <v>0</v>
      </c>
      <c r="BC91" s="28">
        <v>0</v>
      </c>
      <c r="BD91" s="28">
        <v>0</v>
      </c>
      <c r="BE91" s="28">
        <v>0</v>
      </c>
      <c r="BF91" s="28">
        <v>0</v>
      </c>
      <c r="BG91" s="28">
        <v>0</v>
      </c>
      <c r="BH91" s="28">
        <v>0</v>
      </c>
      <c r="BI91" s="28">
        <v>0</v>
      </c>
      <c r="BJ91" s="28">
        <v>0</v>
      </c>
      <c r="BK91" s="28">
        <v>0</v>
      </c>
      <c r="BL91" s="28">
        <v>0</v>
      </c>
      <c r="BM91" s="28">
        <v>0</v>
      </c>
      <c r="BN91" s="28">
        <v>0</v>
      </c>
      <c r="BO91" s="28">
        <v>0</v>
      </c>
      <c r="BP91" s="28">
        <v>0</v>
      </c>
      <c r="BQ91" s="28">
        <v>0</v>
      </c>
      <c r="BR91" s="28">
        <v>0</v>
      </c>
      <c r="BS91" s="28">
        <v>0</v>
      </c>
      <c r="BT91" s="28">
        <v>0</v>
      </c>
      <c r="BU91" s="28">
        <v>0</v>
      </c>
      <c r="BV91" s="28">
        <v>0</v>
      </c>
      <c r="BW91" s="28">
        <v>0</v>
      </c>
      <c r="BX91" s="28">
        <v>0</v>
      </c>
      <c r="BY91" s="28">
        <v>0</v>
      </c>
      <c r="BZ91" s="28">
        <v>0</v>
      </c>
      <c r="CA91" s="28">
        <v>0</v>
      </c>
      <c r="CB91" s="28">
        <v>0</v>
      </c>
      <c r="CC91" s="28">
        <v>0</v>
      </c>
      <c r="CD91" s="28">
        <v>0</v>
      </c>
      <c r="CE91" s="28">
        <v>0</v>
      </c>
      <c r="CF91" s="28">
        <v>0</v>
      </c>
      <c r="CG91" s="28">
        <v>0</v>
      </c>
      <c r="CH91" s="28">
        <v>0</v>
      </c>
      <c r="CI91" s="28">
        <v>0</v>
      </c>
      <c r="CJ91" s="28">
        <v>0</v>
      </c>
      <c r="CK91" s="28">
        <v>0</v>
      </c>
      <c r="CL91" s="28">
        <v>0</v>
      </c>
      <c r="CM91" s="28">
        <v>0</v>
      </c>
      <c r="CN91" s="28">
        <v>0</v>
      </c>
      <c r="CO91" s="28">
        <v>0</v>
      </c>
      <c r="CP91" s="28">
        <v>0</v>
      </c>
      <c r="CQ91" s="28">
        <v>0</v>
      </c>
      <c r="CR91" s="28">
        <v>0</v>
      </c>
      <c r="CS91" s="28">
        <v>0</v>
      </c>
      <c r="CT91" s="28">
        <v>0</v>
      </c>
      <c r="CU91" s="28">
        <v>0</v>
      </c>
      <c r="CV91" s="28">
        <v>0</v>
      </c>
      <c r="CW91" s="28">
        <v>0</v>
      </c>
      <c r="CX91" s="28">
        <v>0</v>
      </c>
      <c r="CY91" s="28">
        <v>0</v>
      </c>
      <c r="CZ91" s="28">
        <v>0</v>
      </c>
      <c r="DA91" s="28">
        <v>0</v>
      </c>
      <c r="DB91" s="28">
        <v>0</v>
      </c>
    </row>
    <row r="92" spans="2:106" x14ac:dyDescent="0.3">
      <c r="B92" s="19" t="s">
        <v>71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28">
        <v>0</v>
      </c>
      <c r="AN92" s="128">
        <v>0</v>
      </c>
      <c r="AO92" s="128">
        <v>0</v>
      </c>
      <c r="AP92" s="128">
        <v>0</v>
      </c>
      <c r="AQ92" s="128">
        <v>0</v>
      </c>
      <c r="AR92" s="128">
        <v>0</v>
      </c>
      <c r="AS92" s="128">
        <v>0</v>
      </c>
      <c r="AT92" s="128">
        <v>0</v>
      </c>
      <c r="AU92" s="128">
        <v>0</v>
      </c>
      <c r="AV92" s="128">
        <v>0</v>
      </c>
      <c r="AW92" s="128">
        <v>0</v>
      </c>
      <c r="AX92" s="28">
        <v>0</v>
      </c>
      <c r="AY92" s="28">
        <v>0</v>
      </c>
      <c r="AZ92" s="28">
        <v>0</v>
      </c>
      <c r="BA92" s="28">
        <v>0</v>
      </c>
      <c r="BB92" s="28">
        <v>0</v>
      </c>
      <c r="BC92" s="28">
        <v>0</v>
      </c>
      <c r="BD92" s="28">
        <v>0</v>
      </c>
      <c r="BE92" s="28">
        <v>0</v>
      </c>
      <c r="BF92" s="28">
        <v>0</v>
      </c>
      <c r="BG92" s="28">
        <v>0</v>
      </c>
      <c r="BH92" s="28">
        <v>0</v>
      </c>
      <c r="BI92" s="28">
        <v>0</v>
      </c>
      <c r="BJ92" s="28">
        <v>0</v>
      </c>
      <c r="BK92" s="28">
        <v>0</v>
      </c>
      <c r="BL92" s="28">
        <v>0</v>
      </c>
      <c r="BM92" s="28">
        <v>0</v>
      </c>
      <c r="BN92" s="28">
        <v>0</v>
      </c>
      <c r="BO92" s="28">
        <v>0</v>
      </c>
      <c r="BP92" s="28">
        <v>0</v>
      </c>
      <c r="BQ92" s="28">
        <v>0</v>
      </c>
      <c r="BR92" s="28">
        <v>0</v>
      </c>
      <c r="BS92" s="28">
        <v>0</v>
      </c>
      <c r="BT92" s="28">
        <v>0</v>
      </c>
      <c r="BU92" s="28">
        <v>0</v>
      </c>
      <c r="BV92" s="28">
        <v>0</v>
      </c>
      <c r="BW92" s="28">
        <v>0</v>
      </c>
      <c r="BX92" s="28">
        <v>0</v>
      </c>
      <c r="BY92" s="28">
        <v>0</v>
      </c>
      <c r="BZ92" s="28">
        <v>0</v>
      </c>
      <c r="CA92" s="28">
        <v>0</v>
      </c>
      <c r="CB92" s="28">
        <v>0</v>
      </c>
      <c r="CC92" s="28">
        <v>0</v>
      </c>
      <c r="CD92" s="28">
        <v>0</v>
      </c>
      <c r="CE92" s="28">
        <v>0</v>
      </c>
      <c r="CF92" s="28">
        <v>0</v>
      </c>
      <c r="CG92" s="28">
        <v>0</v>
      </c>
      <c r="CH92" s="28">
        <v>0</v>
      </c>
      <c r="CI92" s="28">
        <v>0</v>
      </c>
      <c r="CJ92" s="28">
        <v>0</v>
      </c>
      <c r="CK92" s="28">
        <v>0</v>
      </c>
      <c r="CL92" s="28">
        <v>0</v>
      </c>
      <c r="CM92" s="28">
        <v>0</v>
      </c>
      <c r="CN92" s="28">
        <v>0</v>
      </c>
      <c r="CO92" s="28">
        <v>0</v>
      </c>
      <c r="CP92" s="28">
        <v>0</v>
      </c>
      <c r="CQ92" s="28">
        <v>0</v>
      </c>
      <c r="CR92" s="28">
        <v>0</v>
      </c>
      <c r="CS92" s="28">
        <v>0</v>
      </c>
      <c r="CT92" s="28">
        <v>0</v>
      </c>
      <c r="CU92" s="28">
        <v>0</v>
      </c>
      <c r="CV92" s="28">
        <v>0</v>
      </c>
      <c r="CW92" s="28">
        <v>0</v>
      </c>
      <c r="CX92" s="28">
        <v>0</v>
      </c>
      <c r="CY92" s="28">
        <v>0</v>
      </c>
      <c r="CZ92" s="28">
        <v>0</v>
      </c>
      <c r="DA92" s="28">
        <v>0</v>
      </c>
      <c r="DB92" s="28">
        <v>0</v>
      </c>
    </row>
    <row r="93" spans="2:106" x14ac:dyDescent="0.3">
      <c r="B93" s="19" t="s">
        <v>20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28">
        <v>0</v>
      </c>
      <c r="AN93" s="128">
        <v>0</v>
      </c>
      <c r="AO93" s="128">
        <v>0</v>
      </c>
      <c r="AP93" s="128">
        <v>0</v>
      </c>
      <c r="AQ93" s="128">
        <v>0</v>
      </c>
      <c r="AR93" s="128">
        <v>0</v>
      </c>
      <c r="AS93" s="128">
        <v>0</v>
      </c>
      <c r="AT93" s="128">
        <v>0</v>
      </c>
      <c r="AU93" s="128">
        <v>0</v>
      </c>
      <c r="AV93" s="128">
        <v>0</v>
      </c>
      <c r="AW93" s="128">
        <v>0</v>
      </c>
      <c r="AX93" s="28">
        <v>0</v>
      </c>
      <c r="AY93" s="28">
        <v>0</v>
      </c>
      <c r="AZ93" s="28">
        <v>0</v>
      </c>
      <c r="BA93" s="28">
        <v>0</v>
      </c>
      <c r="BB93" s="28">
        <v>0</v>
      </c>
      <c r="BC93" s="28">
        <v>0</v>
      </c>
      <c r="BD93" s="28">
        <v>0</v>
      </c>
      <c r="BE93" s="28">
        <v>0</v>
      </c>
      <c r="BF93" s="28">
        <v>0</v>
      </c>
      <c r="BG93" s="28">
        <v>0</v>
      </c>
      <c r="BH93" s="28">
        <v>0</v>
      </c>
      <c r="BI93" s="28">
        <v>0</v>
      </c>
      <c r="BJ93" s="28">
        <v>0</v>
      </c>
      <c r="BK93" s="28">
        <v>0</v>
      </c>
      <c r="BL93" s="28">
        <v>0</v>
      </c>
      <c r="BM93" s="28">
        <v>0</v>
      </c>
      <c r="BN93" s="28">
        <v>0</v>
      </c>
      <c r="BO93" s="28">
        <v>0</v>
      </c>
      <c r="BP93" s="28">
        <v>0</v>
      </c>
      <c r="BQ93" s="28">
        <v>0</v>
      </c>
      <c r="BR93" s="28">
        <v>0</v>
      </c>
      <c r="BS93" s="28">
        <v>0</v>
      </c>
      <c r="BT93" s="28">
        <v>0</v>
      </c>
      <c r="BU93" s="28">
        <v>0</v>
      </c>
      <c r="BV93" s="28">
        <v>0</v>
      </c>
      <c r="BW93" s="28">
        <v>0</v>
      </c>
      <c r="BX93" s="28">
        <v>0</v>
      </c>
      <c r="BY93" s="28">
        <v>0</v>
      </c>
      <c r="BZ93" s="28">
        <v>0</v>
      </c>
      <c r="CA93" s="28">
        <v>0</v>
      </c>
      <c r="CB93" s="28">
        <v>0</v>
      </c>
      <c r="CC93" s="28">
        <v>0</v>
      </c>
      <c r="CD93" s="28">
        <v>0</v>
      </c>
      <c r="CE93" s="28">
        <v>0</v>
      </c>
      <c r="CF93" s="28">
        <v>0</v>
      </c>
      <c r="CG93" s="28">
        <v>0</v>
      </c>
      <c r="CH93" s="28">
        <v>0</v>
      </c>
      <c r="CI93" s="28">
        <v>0</v>
      </c>
      <c r="CJ93" s="28">
        <v>0</v>
      </c>
      <c r="CK93" s="28">
        <v>0</v>
      </c>
      <c r="CL93" s="28">
        <v>0</v>
      </c>
      <c r="CM93" s="28">
        <v>0</v>
      </c>
      <c r="CN93" s="28">
        <v>0</v>
      </c>
      <c r="CO93" s="28">
        <v>0</v>
      </c>
      <c r="CP93" s="28">
        <v>0</v>
      </c>
      <c r="CQ93" s="28">
        <v>0</v>
      </c>
      <c r="CR93" s="28">
        <v>0</v>
      </c>
      <c r="CS93" s="28">
        <v>0</v>
      </c>
      <c r="CT93" s="28">
        <v>0</v>
      </c>
      <c r="CU93" s="28">
        <v>0</v>
      </c>
      <c r="CV93" s="28">
        <v>0</v>
      </c>
      <c r="CW93" s="28">
        <v>0</v>
      </c>
      <c r="CX93" s="28">
        <v>0</v>
      </c>
      <c r="CY93" s="28">
        <v>0</v>
      </c>
      <c r="CZ93" s="28">
        <v>0</v>
      </c>
      <c r="DA93" s="28">
        <v>0</v>
      </c>
      <c r="DB93" s="28">
        <v>0</v>
      </c>
    </row>
    <row r="94" spans="2:106" x14ac:dyDescent="0.3">
      <c r="B94" s="21" t="s">
        <v>72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128">
        <v>0</v>
      </c>
      <c r="AN94" s="128">
        <v>0</v>
      </c>
      <c r="AO94" s="128">
        <v>0</v>
      </c>
      <c r="AP94" s="128">
        <v>0</v>
      </c>
      <c r="AQ94" s="128">
        <v>0</v>
      </c>
      <c r="AR94" s="128">
        <v>0</v>
      </c>
      <c r="AS94" s="128">
        <v>0</v>
      </c>
      <c r="AT94" s="128">
        <v>0</v>
      </c>
      <c r="AU94" s="128">
        <v>0</v>
      </c>
      <c r="AV94" s="128">
        <v>0</v>
      </c>
      <c r="AW94" s="128">
        <v>0</v>
      </c>
      <c r="AX94" s="28">
        <v>0</v>
      </c>
      <c r="AY94" s="28">
        <v>0</v>
      </c>
      <c r="AZ94" s="28">
        <v>0</v>
      </c>
      <c r="BA94" s="28">
        <v>0</v>
      </c>
      <c r="BB94" s="28">
        <v>0</v>
      </c>
      <c r="BC94" s="28">
        <v>0</v>
      </c>
      <c r="BD94" s="28">
        <v>0</v>
      </c>
      <c r="BE94" s="28">
        <v>0</v>
      </c>
      <c r="BF94" s="28">
        <v>0</v>
      </c>
      <c r="BG94" s="28">
        <v>0</v>
      </c>
      <c r="BH94" s="28">
        <v>0</v>
      </c>
      <c r="BI94" s="28">
        <v>0</v>
      </c>
      <c r="BJ94" s="28">
        <v>0</v>
      </c>
      <c r="BK94" s="28">
        <v>0</v>
      </c>
      <c r="BL94" s="28">
        <v>0</v>
      </c>
      <c r="BM94" s="28">
        <v>0</v>
      </c>
      <c r="BN94" s="28">
        <v>0</v>
      </c>
      <c r="BO94" s="28">
        <v>0</v>
      </c>
      <c r="BP94" s="28">
        <v>0</v>
      </c>
      <c r="BQ94" s="28">
        <v>0</v>
      </c>
      <c r="BR94" s="28">
        <v>0</v>
      </c>
      <c r="BS94" s="28">
        <v>0</v>
      </c>
      <c r="BT94" s="28">
        <v>0</v>
      </c>
      <c r="BU94" s="28">
        <v>0</v>
      </c>
      <c r="BV94" s="28">
        <v>0</v>
      </c>
      <c r="BW94" s="28">
        <v>0</v>
      </c>
      <c r="BX94" s="28">
        <v>0</v>
      </c>
      <c r="BY94" s="28">
        <v>0</v>
      </c>
      <c r="BZ94" s="28">
        <v>0</v>
      </c>
      <c r="CA94" s="28">
        <v>0</v>
      </c>
      <c r="CB94" s="28">
        <v>0</v>
      </c>
      <c r="CC94" s="28">
        <v>0</v>
      </c>
      <c r="CD94" s="28">
        <v>0</v>
      </c>
      <c r="CE94" s="28">
        <v>0</v>
      </c>
      <c r="CF94" s="28">
        <v>0</v>
      </c>
      <c r="CG94" s="28">
        <v>0</v>
      </c>
      <c r="CH94" s="28">
        <v>0</v>
      </c>
      <c r="CI94" s="28">
        <v>0</v>
      </c>
      <c r="CJ94" s="28">
        <v>0</v>
      </c>
      <c r="CK94" s="28">
        <v>0</v>
      </c>
      <c r="CL94" s="28">
        <v>0</v>
      </c>
      <c r="CM94" s="28">
        <v>0</v>
      </c>
      <c r="CN94" s="28">
        <v>0</v>
      </c>
      <c r="CO94" s="28">
        <v>0</v>
      </c>
      <c r="CP94" s="28">
        <v>0</v>
      </c>
      <c r="CQ94" s="28">
        <v>0</v>
      </c>
      <c r="CR94" s="28">
        <v>0</v>
      </c>
      <c r="CS94" s="28">
        <v>0</v>
      </c>
      <c r="CT94" s="28">
        <v>0</v>
      </c>
      <c r="CU94" s="28">
        <v>0</v>
      </c>
      <c r="CV94" s="28">
        <v>0</v>
      </c>
      <c r="CW94" s="28">
        <v>0</v>
      </c>
      <c r="CX94" s="28">
        <v>0</v>
      </c>
      <c r="CY94" s="28">
        <v>0</v>
      </c>
      <c r="CZ94" s="28">
        <v>0</v>
      </c>
      <c r="DA94" s="28">
        <v>0</v>
      </c>
      <c r="DB94" s="28">
        <v>0</v>
      </c>
    </row>
    <row r="95" spans="2:106" x14ac:dyDescent="0.3">
      <c r="B95" s="18" t="s">
        <v>73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28">
        <v>6871.4</v>
      </c>
      <c r="AN95" s="128">
        <v>6871.4</v>
      </c>
      <c r="AO95" s="128">
        <v>6871.4</v>
      </c>
      <c r="AP95" s="128">
        <v>8790.7000000000007</v>
      </c>
      <c r="AQ95" s="128">
        <v>8830.9</v>
      </c>
      <c r="AR95" s="128">
        <v>9102.6</v>
      </c>
      <c r="AS95" s="128">
        <v>10083.700000000001</v>
      </c>
      <c r="AT95" s="128">
        <v>10477.200000000001</v>
      </c>
      <c r="AU95" s="128">
        <v>11263.9</v>
      </c>
      <c r="AV95" s="128">
        <v>11728</v>
      </c>
      <c r="AW95" s="128">
        <v>12158.3</v>
      </c>
      <c r="AX95" s="128">
        <v>12259</v>
      </c>
      <c r="AY95" s="128">
        <v>11242.900000000001</v>
      </c>
      <c r="AZ95" s="128">
        <v>12063.7</v>
      </c>
      <c r="BA95" s="128">
        <v>12041.7</v>
      </c>
      <c r="BB95" s="128">
        <v>12149.3</v>
      </c>
      <c r="BC95" s="128">
        <v>11878.7</v>
      </c>
      <c r="BD95" s="128">
        <v>12745.500000000002</v>
      </c>
      <c r="BE95" s="128">
        <v>12861.7</v>
      </c>
      <c r="BF95" s="128">
        <v>12782</v>
      </c>
      <c r="BG95" s="128">
        <v>12348</v>
      </c>
      <c r="BH95" s="128">
        <v>12581.2</v>
      </c>
      <c r="BI95" s="128">
        <v>13541.900000000001</v>
      </c>
      <c r="BJ95" s="128">
        <v>14142.900000000001</v>
      </c>
      <c r="BK95" s="128">
        <v>14880.400000000001</v>
      </c>
      <c r="BL95" s="128">
        <v>15198</v>
      </c>
      <c r="BM95" s="128">
        <v>15640.800000000003</v>
      </c>
      <c r="BN95" s="128">
        <v>15813.2</v>
      </c>
      <c r="BO95" s="128">
        <v>16610.174405170001</v>
      </c>
      <c r="BP95" s="128">
        <v>16435.100572210002</v>
      </c>
      <c r="BQ95" s="128">
        <v>16103.777309350002</v>
      </c>
      <c r="BR95" s="128">
        <v>15964.322333849999</v>
      </c>
      <c r="BS95" s="128">
        <v>15844.727555770001</v>
      </c>
      <c r="BT95" s="128">
        <v>16789.592942070001</v>
      </c>
      <c r="BU95" s="128">
        <v>17564.143543630002</v>
      </c>
      <c r="BV95" s="128">
        <v>17270.3864952</v>
      </c>
      <c r="BW95" s="128">
        <v>18289.663082139999</v>
      </c>
      <c r="BX95" s="128">
        <v>19687.240707780002</v>
      </c>
      <c r="BY95" s="128">
        <v>19646.033192860003</v>
      </c>
      <c r="BZ95" s="128">
        <v>20504.639313030002</v>
      </c>
      <c r="CA95" s="128">
        <v>20934.773218040002</v>
      </c>
      <c r="CB95" s="128">
        <v>21142.266581350003</v>
      </c>
      <c r="CC95" s="128">
        <v>22940.545559860002</v>
      </c>
      <c r="CD95" s="128">
        <v>23771.809310600001</v>
      </c>
      <c r="CE95" s="128">
        <v>22400.201938670001</v>
      </c>
      <c r="CF95" s="128">
        <v>24294.431861950001</v>
      </c>
      <c r="CG95" s="128">
        <v>27066.531606410004</v>
      </c>
      <c r="CH95" s="128">
        <v>27501.619268550003</v>
      </c>
      <c r="CI95" s="128">
        <v>29107.569788900004</v>
      </c>
      <c r="CJ95" s="128">
        <v>29038.509051900008</v>
      </c>
      <c r="CK95" s="128">
        <v>29216.201777000009</v>
      </c>
      <c r="CL95" s="128">
        <v>29730.788170060008</v>
      </c>
      <c r="CM95" s="128">
        <v>32150.660475860001</v>
      </c>
      <c r="CN95" s="128">
        <v>32180.212421730001</v>
      </c>
      <c r="CO95" s="128">
        <v>31994.81798801</v>
      </c>
      <c r="CP95" s="128">
        <v>31843.511489690001</v>
      </c>
      <c r="CQ95" s="128">
        <v>33980.23804946</v>
      </c>
      <c r="CR95" s="128">
        <v>33625.3721706</v>
      </c>
      <c r="CS95" s="128">
        <v>33406.824696579999</v>
      </c>
      <c r="CT95" s="128">
        <v>35461.567754800002</v>
      </c>
      <c r="CU95" s="128">
        <v>38500.34676986</v>
      </c>
      <c r="CV95" s="128">
        <v>38343.539155320002</v>
      </c>
      <c r="CW95" s="128">
        <v>37863.428524030001</v>
      </c>
      <c r="CX95" s="128">
        <v>37748.263063830003</v>
      </c>
      <c r="CY95" s="128">
        <v>36282.676325250002</v>
      </c>
      <c r="CZ95" s="128">
        <v>35994.65870724</v>
      </c>
      <c r="DA95" s="128">
        <v>35955.546806640006</v>
      </c>
      <c r="DB95" s="128">
        <v>36442.980481920007</v>
      </c>
    </row>
    <row r="96" spans="2:106" x14ac:dyDescent="0.3">
      <c r="B96" s="19" t="s">
        <v>69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28">
        <v>0</v>
      </c>
      <c r="AN96" s="128">
        <v>0</v>
      </c>
      <c r="AO96" s="128">
        <v>0</v>
      </c>
      <c r="AP96" s="128">
        <v>0</v>
      </c>
      <c r="AQ96" s="128">
        <v>0</v>
      </c>
      <c r="AR96" s="128">
        <v>0</v>
      </c>
      <c r="AS96" s="128">
        <v>0</v>
      </c>
      <c r="AT96" s="128">
        <v>0</v>
      </c>
      <c r="AU96" s="128">
        <v>0</v>
      </c>
      <c r="AV96" s="128">
        <v>0</v>
      </c>
      <c r="AW96" s="128">
        <v>0</v>
      </c>
      <c r="AX96" s="28">
        <v>0</v>
      </c>
      <c r="AY96" s="28">
        <v>0</v>
      </c>
      <c r="AZ96" s="28">
        <v>0</v>
      </c>
      <c r="BA96" s="28">
        <v>0</v>
      </c>
      <c r="BB96" s="28">
        <v>0</v>
      </c>
      <c r="BC96" s="28">
        <v>0</v>
      </c>
      <c r="BD96" s="28">
        <v>0</v>
      </c>
      <c r="BE96" s="28">
        <v>0</v>
      </c>
      <c r="BF96" s="28">
        <v>0</v>
      </c>
      <c r="BG96" s="28">
        <v>0</v>
      </c>
      <c r="BH96" s="28">
        <v>0</v>
      </c>
      <c r="BI96" s="28">
        <v>0</v>
      </c>
      <c r="BJ96" s="28">
        <v>0</v>
      </c>
      <c r="BK96" s="28">
        <v>0</v>
      </c>
      <c r="BL96" s="28">
        <v>0</v>
      </c>
      <c r="BM96" s="28">
        <v>0</v>
      </c>
      <c r="BN96" s="28">
        <v>0</v>
      </c>
      <c r="BO96" s="28">
        <v>0</v>
      </c>
      <c r="BP96" s="28">
        <v>0</v>
      </c>
      <c r="BQ96" s="28">
        <v>0</v>
      </c>
      <c r="BR96" s="28">
        <v>0</v>
      </c>
      <c r="BS96" s="28">
        <v>0</v>
      </c>
      <c r="BT96" s="28">
        <v>0</v>
      </c>
      <c r="BU96" s="28">
        <v>0</v>
      </c>
      <c r="BV96" s="28">
        <v>0</v>
      </c>
      <c r="BW96" s="28">
        <v>0</v>
      </c>
      <c r="BX96" s="28">
        <v>0</v>
      </c>
      <c r="BY96" s="28">
        <v>0</v>
      </c>
      <c r="BZ96" s="28">
        <v>0</v>
      </c>
      <c r="CA96" s="28">
        <v>0</v>
      </c>
      <c r="CB96" s="28">
        <v>0</v>
      </c>
      <c r="CC96" s="28">
        <v>0</v>
      </c>
      <c r="CD96" s="28">
        <v>0</v>
      </c>
      <c r="CE96" s="28">
        <v>0</v>
      </c>
      <c r="CF96" s="28">
        <v>0</v>
      </c>
      <c r="CG96" s="28">
        <v>1000</v>
      </c>
      <c r="CH96" s="28">
        <v>1000</v>
      </c>
      <c r="CI96" s="28">
        <v>1000</v>
      </c>
      <c r="CJ96" s="28">
        <v>1009.93055556</v>
      </c>
      <c r="CK96" s="28">
        <v>996.33408065000003</v>
      </c>
      <c r="CL96" s="28">
        <v>1006.6466049100001</v>
      </c>
      <c r="CM96" s="28">
        <v>1000.49853057</v>
      </c>
      <c r="CN96" s="28">
        <v>1006.92103296</v>
      </c>
      <c r="CO96" s="28">
        <v>1000.91411231</v>
      </c>
      <c r="CP96" s="28">
        <v>1007.82385833</v>
      </c>
      <c r="CQ96" s="28">
        <v>1001.25911711</v>
      </c>
      <c r="CR96" s="28">
        <v>1007.68161951</v>
      </c>
      <c r="CS96" s="28">
        <v>1001.67469886</v>
      </c>
      <c r="CT96" s="28">
        <v>1008.65388931</v>
      </c>
      <c r="CU96" s="28">
        <v>1000.8402806300001</v>
      </c>
      <c r="CV96" s="28">
        <v>1007.19333856</v>
      </c>
      <c r="CW96" s="28">
        <v>1002.02169167</v>
      </c>
      <c r="CX96" s="28">
        <v>1014.30734846</v>
      </c>
      <c r="CY96" s="28">
        <v>1015.0305320000001</v>
      </c>
      <c r="CZ96" s="28">
        <v>1032.3438461800001</v>
      </c>
      <c r="DA96" s="28">
        <v>1010.7206290400002</v>
      </c>
      <c r="DB96" s="28">
        <v>1021.4808749100001</v>
      </c>
    </row>
    <row r="97" spans="1:106" x14ac:dyDescent="0.3">
      <c r="B97" s="19" t="s">
        <v>70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28">
        <v>0</v>
      </c>
      <c r="AN97" s="128">
        <v>0</v>
      </c>
      <c r="AO97" s="128">
        <v>0</v>
      </c>
      <c r="AP97" s="128">
        <v>919.3</v>
      </c>
      <c r="AQ97" s="128">
        <v>959.5</v>
      </c>
      <c r="AR97" s="128">
        <v>1231.2</v>
      </c>
      <c r="AS97" s="128">
        <v>2212.3000000000002</v>
      </c>
      <c r="AT97" s="128">
        <v>2605.8000000000002</v>
      </c>
      <c r="AU97" s="128">
        <v>3225.1</v>
      </c>
      <c r="AV97" s="128">
        <v>3675.1</v>
      </c>
      <c r="AW97" s="128">
        <v>4079.8</v>
      </c>
      <c r="AX97" s="28">
        <v>4095.2</v>
      </c>
      <c r="AY97" s="28">
        <v>3761.8</v>
      </c>
      <c r="AZ97" s="28">
        <v>4568.6000000000004</v>
      </c>
      <c r="BA97" s="28">
        <v>4766.3</v>
      </c>
      <c r="BB97" s="28">
        <v>4991.3999999999996</v>
      </c>
      <c r="BC97" s="28">
        <v>5078.2000000000007</v>
      </c>
      <c r="BD97" s="28">
        <v>5069.9000000000005</v>
      </c>
      <c r="BE97" s="28">
        <v>5384.2000000000007</v>
      </c>
      <c r="BF97" s="28">
        <v>5502.2000000000007</v>
      </c>
      <c r="BG97" s="28">
        <v>5522.6</v>
      </c>
      <c r="BH97" s="28">
        <v>5942.9000000000005</v>
      </c>
      <c r="BI97" s="28">
        <v>5790</v>
      </c>
      <c r="BJ97" s="28">
        <v>6326.9000000000005</v>
      </c>
      <c r="BK97" s="28">
        <v>6241.3000000000011</v>
      </c>
      <c r="BL97" s="28">
        <v>6655.6000000000013</v>
      </c>
      <c r="BM97" s="28">
        <v>7085.300000000002</v>
      </c>
      <c r="BN97" s="28">
        <v>7233.9000000000015</v>
      </c>
      <c r="BO97" s="28">
        <v>6885.8571051700019</v>
      </c>
      <c r="BP97" s="28">
        <v>6811.463072210001</v>
      </c>
      <c r="BQ97" s="28">
        <v>6392.2003093500025</v>
      </c>
      <c r="BR97" s="28">
        <v>6519.2131338500012</v>
      </c>
      <c r="BS97" s="28">
        <v>6659.0168557700008</v>
      </c>
      <c r="BT97" s="28">
        <v>6214.7391420700014</v>
      </c>
      <c r="BU97" s="28">
        <v>6958.4962436300011</v>
      </c>
      <c r="BV97" s="28">
        <v>6834.9887952000008</v>
      </c>
      <c r="BW97" s="28">
        <v>6380.2525058600004</v>
      </c>
      <c r="BX97" s="28">
        <v>6604.2963178900009</v>
      </c>
      <c r="BY97" s="28">
        <v>6559.9280601500004</v>
      </c>
      <c r="BZ97" s="28">
        <v>6663.6381410400008</v>
      </c>
      <c r="CA97" s="28">
        <v>6750.9657945800009</v>
      </c>
      <c r="CB97" s="28">
        <v>6594.9306818500008</v>
      </c>
      <c r="CC97" s="28">
        <v>6620.2224080600008</v>
      </c>
      <c r="CD97" s="28">
        <v>5932.463202500001</v>
      </c>
      <c r="CE97" s="28">
        <v>5746.4167390400016</v>
      </c>
      <c r="CF97" s="28">
        <v>5242.6081421800009</v>
      </c>
      <c r="CG97" s="28">
        <v>4911.1853044500012</v>
      </c>
      <c r="CH97" s="28">
        <v>4839.7807151200013</v>
      </c>
      <c r="CI97" s="28">
        <v>4642.7586824200016</v>
      </c>
      <c r="CJ97" s="28">
        <v>4479.8766623400015</v>
      </c>
      <c r="CK97" s="28">
        <v>4364.8321133100017</v>
      </c>
      <c r="CL97" s="28">
        <v>4382.6195932600012</v>
      </c>
      <c r="CM97" s="28">
        <v>4569.0112343299998</v>
      </c>
      <c r="CN97" s="28">
        <v>4843.9468795000003</v>
      </c>
      <c r="CO97" s="28">
        <v>4573.4121873200002</v>
      </c>
      <c r="CP97" s="28">
        <v>4166.2646958599998</v>
      </c>
      <c r="CQ97" s="28">
        <v>4377.3465409399996</v>
      </c>
      <c r="CR97" s="28">
        <v>4200.3714677400003</v>
      </c>
      <c r="CS97" s="28">
        <v>4298.1290786400004</v>
      </c>
      <c r="CT97" s="28">
        <v>4797.1325985499998</v>
      </c>
      <c r="CU97" s="28">
        <v>5215.4568425300004</v>
      </c>
      <c r="CV97" s="28">
        <v>5109.6904368400001</v>
      </c>
      <c r="CW97" s="28">
        <v>5147.4584409899999</v>
      </c>
      <c r="CX97" s="28">
        <v>5070.6465445200001</v>
      </c>
      <c r="CY97" s="28">
        <v>5837.1854061300019</v>
      </c>
      <c r="CZ97" s="28">
        <v>5659.9663575700006</v>
      </c>
      <c r="DA97" s="28">
        <v>5644.0953965100016</v>
      </c>
      <c r="DB97" s="28">
        <v>5889.2672351500014</v>
      </c>
    </row>
    <row r="98" spans="1:106" x14ac:dyDescent="0.3">
      <c r="B98" s="19" t="s">
        <v>71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28">
        <v>6871.4</v>
      </c>
      <c r="AN98" s="128">
        <v>6871.4</v>
      </c>
      <c r="AO98" s="128">
        <v>6871.4</v>
      </c>
      <c r="AP98" s="128">
        <v>7871.4</v>
      </c>
      <c r="AQ98" s="128">
        <v>7871.4</v>
      </c>
      <c r="AR98" s="128">
        <v>7871.4</v>
      </c>
      <c r="AS98" s="128">
        <v>7871.4</v>
      </c>
      <c r="AT98" s="128">
        <v>7871.4</v>
      </c>
      <c r="AU98" s="128">
        <v>8038.8</v>
      </c>
      <c r="AV98" s="128">
        <v>8052.9</v>
      </c>
      <c r="AW98" s="128">
        <v>8078.5</v>
      </c>
      <c r="AX98" s="28">
        <v>8163.8</v>
      </c>
      <c r="AY98" s="28">
        <v>7481.1</v>
      </c>
      <c r="AZ98" s="28">
        <v>7495.1</v>
      </c>
      <c r="BA98" s="28">
        <v>7275.4000000000005</v>
      </c>
      <c r="BB98" s="28">
        <v>7157.9000000000005</v>
      </c>
      <c r="BC98" s="28">
        <v>6800.5000000000009</v>
      </c>
      <c r="BD98" s="28">
        <v>7675.6000000000013</v>
      </c>
      <c r="BE98" s="28">
        <v>7477.5000000000009</v>
      </c>
      <c r="BF98" s="28">
        <v>7279.8</v>
      </c>
      <c r="BG98" s="28">
        <v>6825.4000000000005</v>
      </c>
      <c r="BH98" s="28">
        <v>6638.3</v>
      </c>
      <c r="BI98" s="28">
        <v>7751.9000000000005</v>
      </c>
      <c r="BJ98" s="28">
        <v>7816.0000000000009</v>
      </c>
      <c r="BK98" s="28">
        <v>8639.1</v>
      </c>
      <c r="BL98" s="28">
        <v>8542.4</v>
      </c>
      <c r="BM98" s="28">
        <v>8555.5</v>
      </c>
      <c r="BN98" s="28">
        <v>8579.2999999999993</v>
      </c>
      <c r="BO98" s="28">
        <v>9724.3172999999988</v>
      </c>
      <c r="BP98" s="28">
        <v>9623.6374999999989</v>
      </c>
      <c r="BQ98" s="28">
        <v>9711.5769999999993</v>
      </c>
      <c r="BR98" s="28">
        <v>9445.109199999999</v>
      </c>
      <c r="BS98" s="28">
        <v>9185.7106999999996</v>
      </c>
      <c r="BT98" s="28">
        <v>10574.853800000001</v>
      </c>
      <c r="BU98" s="28">
        <v>10605.647300000001</v>
      </c>
      <c r="BV98" s="28">
        <v>10435.397700000001</v>
      </c>
      <c r="BW98" s="28">
        <v>10083.48966118</v>
      </c>
      <c r="BX98" s="28">
        <v>11049.42434082</v>
      </c>
      <c r="BY98" s="28">
        <v>11071.675795220001</v>
      </c>
      <c r="BZ98" s="28">
        <v>11830.62277761</v>
      </c>
      <c r="CA98" s="28">
        <v>11754.18837785</v>
      </c>
      <c r="CB98" s="28">
        <v>11637.702493819999</v>
      </c>
      <c r="CC98" s="28">
        <v>13429.16055348</v>
      </c>
      <c r="CD98" s="28">
        <v>14971.97516435</v>
      </c>
      <c r="CE98" s="28">
        <v>13809.372043970001</v>
      </c>
      <c r="CF98" s="28">
        <v>16219.579963540002</v>
      </c>
      <c r="CG98" s="28">
        <v>18326.555528730005</v>
      </c>
      <c r="CH98" s="28">
        <v>18542.448694530005</v>
      </c>
      <c r="CI98" s="28">
        <v>20348.813817300004</v>
      </c>
      <c r="CJ98" s="28">
        <v>20439.983824270006</v>
      </c>
      <c r="CK98" s="28">
        <v>20336.092379410005</v>
      </c>
      <c r="CL98" s="28">
        <v>20831.134059640004</v>
      </c>
      <c r="CM98" s="28">
        <v>23079.157200969999</v>
      </c>
      <c r="CN98" s="28">
        <v>22834.095142099999</v>
      </c>
      <c r="CO98" s="28">
        <v>22758.43683843</v>
      </c>
      <c r="CP98" s="28">
        <v>23016.540275430001</v>
      </c>
      <c r="CQ98" s="28">
        <v>24955.710762120001</v>
      </c>
      <c r="CR98" s="28">
        <v>24781.367657530001</v>
      </c>
      <c r="CS98" s="28">
        <v>24573.029051860001</v>
      </c>
      <c r="CT98" s="28">
        <v>26134.935367689999</v>
      </c>
      <c r="CU98" s="28">
        <v>28770.012000989998</v>
      </c>
      <c r="CV98" s="28">
        <v>28718.497587739999</v>
      </c>
      <c r="CW98" s="28">
        <v>28217.336422439999</v>
      </c>
      <c r="CX98" s="28">
        <v>28179.616789719999</v>
      </c>
      <c r="CY98" s="28">
        <v>25962.115256670004</v>
      </c>
      <c r="CZ98" s="28">
        <v>25847.055539900004</v>
      </c>
      <c r="DA98" s="28">
        <v>25859.052295080004</v>
      </c>
      <c r="DB98" s="28">
        <v>26105.593017810002</v>
      </c>
    </row>
    <row r="99" spans="1:106" x14ac:dyDescent="0.3">
      <c r="B99" s="19" t="s">
        <v>20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28">
        <v>0</v>
      </c>
      <c r="AN99" s="128">
        <v>0</v>
      </c>
      <c r="AO99" s="128">
        <v>0</v>
      </c>
      <c r="AP99" s="128">
        <v>0</v>
      </c>
      <c r="AQ99" s="128">
        <v>0</v>
      </c>
      <c r="AR99" s="128">
        <v>0</v>
      </c>
      <c r="AS99" s="128">
        <v>0</v>
      </c>
      <c r="AT99" s="128">
        <v>0</v>
      </c>
      <c r="AU99" s="128">
        <v>0</v>
      </c>
      <c r="AV99" s="128">
        <v>0</v>
      </c>
      <c r="AW99" s="128">
        <v>0</v>
      </c>
      <c r="AX99" s="28">
        <v>0</v>
      </c>
      <c r="AY99" s="28">
        <v>0</v>
      </c>
      <c r="AZ99" s="28">
        <v>0</v>
      </c>
      <c r="BA99" s="28">
        <v>0</v>
      </c>
      <c r="BB99" s="28">
        <v>0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0</v>
      </c>
      <c r="BI99" s="28">
        <v>0</v>
      </c>
      <c r="BJ99" s="28">
        <v>0</v>
      </c>
      <c r="BK99" s="28">
        <v>0</v>
      </c>
      <c r="BL99" s="28">
        <v>0</v>
      </c>
      <c r="BM99" s="28">
        <v>0</v>
      </c>
      <c r="BN99" s="28">
        <v>0</v>
      </c>
      <c r="BO99" s="28">
        <v>0</v>
      </c>
      <c r="BP99" s="28">
        <v>0</v>
      </c>
      <c r="BQ99" s="28">
        <v>0</v>
      </c>
      <c r="BR99" s="28">
        <v>0</v>
      </c>
      <c r="BS99" s="28">
        <v>0</v>
      </c>
      <c r="BT99" s="28">
        <v>0</v>
      </c>
      <c r="BU99" s="28">
        <v>0</v>
      </c>
      <c r="BV99" s="28">
        <v>0</v>
      </c>
      <c r="BW99" s="28">
        <v>1825.9209151</v>
      </c>
      <c r="BX99" s="28">
        <v>2033.5200490699999</v>
      </c>
      <c r="BY99" s="28">
        <v>2014.4293374899999</v>
      </c>
      <c r="BZ99" s="28">
        <v>2010.3783943799997</v>
      </c>
      <c r="CA99" s="28">
        <v>2429.6190456099998</v>
      </c>
      <c r="CB99" s="28">
        <v>2909.6334056799997</v>
      </c>
      <c r="CC99" s="28">
        <v>2891.1625983199997</v>
      </c>
      <c r="CD99" s="28">
        <v>2867.3709437499997</v>
      </c>
      <c r="CE99" s="28">
        <v>2844.4131556599996</v>
      </c>
      <c r="CF99" s="28">
        <v>2832.2437562299992</v>
      </c>
      <c r="CG99" s="28">
        <v>2828.7907732299991</v>
      </c>
      <c r="CH99" s="28">
        <v>3119.3898588999991</v>
      </c>
      <c r="CI99" s="28">
        <v>3115.9972891799989</v>
      </c>
      <c r="CJ99" s="28">
        <v>3108.7180097299988</v>
      </c>
      <c r="CK99" s="28">
        <v>3518.9432036299986</v>
      </c>
      <c r="CL99" s="28">
        <v>3510.3879122499989</v>
      </c>
      <c r="CM99" s="28">
        <v>3501.9935099899999</v>
      </c>
      <c r="CN99" s="28">
        <v>3495.2493671699999</v>
      </c>
      <c r="CO99" s="28">
        <v>3662.0548499500001</v>
      </c>
      <c r="CP99" s="28">
        <v>3652.8826600699999</v>
      </c>
      <c r="CQ99" s="28">
        <v>3645.9216292900001</v>
      </c>
      <c r="CR99" s="28">
        <v>3635.9514258200002</v>
      </c>
      <c r="CS99" s="28">
        <v>3533.9918672200001</v>
      </c>
      <c r="CT99" s="28">
        <v>3520.84589925</v>
      </c>
      <c r="CU99" s="28">
        <v>3514.0376457100001</v>
      </c>
      <c r="CV99" s="28">
        <v>3508.1577921799999</v>
      </c>
      <c r="CW99" s="28">
        <v>3496.6119689299999</v>
      </c>
      <c r="CX99" s="28">
        <v>3483.6923811299998</v>
      </c>
      <c r="CY99" s="28">
        <v>3468.3451304499986</v>
      </c>
      <c r="CZ99" s="28">
        <v>3455.2929635899986</v>
      </c>
      <c r="DA99" s="28">
        <v>3441.6784860099988</v>
      </c>
      <c r="DB99" s="28">
        <v>3426.6393540499989</v>
      </c>
    </row>
    <row r="100" spans="1:106" x14ac:dyDescent="0.3">
      <c r="B100" s="21" t="s">
        <v>72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128">
        <v>0</v>
      </c>
      <c r="AN100" s="128">
        <v>0</v>
      </c>
      <c r="AO100" s="128">
        <v>0</v>
      </c>
      <c r="AP100" s="128">
        <v>0</v>
      </c>
      <c r="AQ100" s="128">
        <v>0</v>
      </c>
      <c r="AR100" s="128">
        <v>0</v>
      </c>
      <c r="AS100" s="128">
        <v>0</v>
      </c>
      <c r="AT100" s="128">
        <v>0</v>
      </c>
      <c r="AU100" s="128">
        <v>0</v>
      </c>
      <c r="AV100" s="128">
        <v>0</v>
      </c>
      <c r="AW100" s="128">
        <v>0</v>
      </c>
      <c r="AX100" s="28">
        <v>0</v>
      </c>
      <c r="AY100" s="28">
        <v>0</v>
      </c>
      <c r="AZ100" s="28">
        <v>0</v>
      </c>
      <c r="BA100" s="28">
        <v>0</v>
      </c>
      <c r="BB100" s="28">
        <v>0</v>
      </c>
      <c r="BC100" s="28">
        <v>0</v>
      </c>
      <c r="BD100" s="28">
        <v>0</v>
      </c>
      <c r="BE100" s="28">
        <v>0</v>
      </c>
      <c r="BF100" s="28">
        <v>0</v>
      </c>
      <c r="BG100" s="28">
        <v>0</v>
      </c>
      <c r="BH100" s="28">
        <v>0</v>
      </c>
      <c r="BI100" s="28">
        <v>0</v>
      </c>
      <c r="BJ100" s="28">
        <v>0</v>
      </c>
      <c r="BK100" s="28">
        <v>0</v>
      </c>
      <c r="BL100" s="28">
        <v>0</v>
      </c>
      <c r="BM100" s="28">
        <v>0</v>
      </c>
      <c r="BN100" s="28">
        <v>0</v>
      </c>
      <c r="BO100" s="28">
        <v>0</v>
      </c>
      <c r="BP100" s="28">
        <v>0</v>
      </c>
      <c r="BQ100" s="28">
        <v>0</v>
      </c>
      <c r="BR100" s="28">
        <v>0</v>
      </c>
      <c r="BS100" s="28">
        <v>0</v>
      </c>
      <c r="BT100" s="28">
        <v>0</v>
      </c>
      <c r="BU100" s="28">
        <v>0</v>
      </c>
      <c r="BV100" s="28">
        <v>0</v>
      </c>
      <c r="BW100" s="28">
        <v>0</v>
      </c>
      <c r="BX100" s="28">
        <v>0</v>
      </c>
      <c r="BY100" s="28">
        <v>0</v>
      </c>
      <c r="BZ100" s="28">
        <v>0</v>
      </c>
      <c r="CA100" s="28">
        <v>0</v>
      </c>
      <c r="CB100" s="28">
        <v>0</v>
      </c>
      <c r="CC100" s="28">
        <v>0</v>
      </c>
      <c r="CD100" s="28">
        <v>0</v>
      </c>
      <c r="CE100" s="28">
        <v>0</v>
      </c>
      <c r="CF100" s="28">
        <v>0</v>
      </c>
      <c r="CG100" s="28">
        <v>0</v>
      </c>
      <c r="CH100" s="28">
        <v>0</v>
      </c>
      <c r="CI100" s="28">
        <v>0</v>
      </c>
      <c r="CJ100" s="28">
        <v>0</v>
      </c>
      <c r="CK100" s="28">
        <v>0</v>
      </c>
      <c r="CL100" s="28">
        <v>0</v>
      </c>
      <c r="CM100" s="28">
        <v>0</v>
      </c>
      <c r="CN100" s="28">
        <v>0</v>
      </c>
      <c r="CO100" s="28">
        <v>0</v>
      </c>
      <c r="CP100" s="28">
        <v>0</v>
      </c>
      <c r="CQ100" s="28">
        <v>0</v>
      </c>
      <c r="CR100" s="28">
        <v>0</v>
      </c>
      <c r="CS100" s="28">
        <v>0</v>
      </c>
      <c r="CT100" s="28">
        <v>0</v>
      </c>
      <c r="CU100" s="28">
        <v>0</v>
      </c>
      <c r="CV100" s="28">
        <v>0</v>
      </c>
      <c r="CW100" s="28">
        <v>0</v>
      </c>
      <c r="CX100" s="28">
        <v>0</v>
      </c>
      <c r="CY100" s="28">
        <v>0</v>
      </c>
      <c r="CZ100" s="28">
        <v>0</v>
      </c>
      <c r="DA100" s="28">
        <v>0</v>
      </c>
      <c r="DB100" s="28">
        <v>0</v>
      </c>
    </row>
    <row r="101" spans="1:106" x14ac:dyDescent="0.3">
      <c r="B101" s="17" t="s">
        <v>74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28">
        <v>0</v>
      </c>
      <c r="AN101" s="28">
        <v>0</v>
      </c>
      <c r="AO101" s="28">
        <v>0</v>
      </c>
      <c r="AP101" s="28">
        <v>0</v>
      </c>
      <c r="AQ101" s="28">
        <v>0</v>
      </c>
      <c r="AR101" s="28">
        <v>2</v>
      </c>
      <c r="AS101" s="28">
        <v>0</v>
      </c>
      <c r="AT101" s="28">
        <v>2.7</v>
      </c>
      <c r="AU101" s="28">
        <v>8</v>
      </c>
      <c r="AV101" s="28">
        <v>4.3</v>
      </c>
      <c r="AW101" s="28">
        <v>13</v>
      </c>
      <c r="AX101" s="28">
        <v>62.1</v>
      </c>
      <c r="AY101" s="28">
        <v>66</v>
      </c>
      <c r="AZ101" s="28">
        <v>70.900000000000006</v>
      </c>
      <c r="BA101" s="28">
        <v>86.5</v>
      </c>
      <c r="BB101" s="28">
        <v>91.100000000000009</v>
      </c>
      <c r="BC101" s="28">
        <v>59.4</v>
      </c>
      <c r="BD101" s="28">
        <v>53.2</v>
      </c>
      <c r="BE101" s="28">
        <v>46.5</v>
      </c>
      <c r="BF101" s="28">
        <v>40.200000000000003</v>
      </c>
      <c r="BG101" s="28">
        <v>49.1</v>
      </c>
      <c r="BH101" s="28">
        <v>38.700000000000003</v>
      </c>
      <c r="BI101" s="28">
        <v>71.5</v>
      </c>
      <c r="BJ101" s="28">
        <v>171.3</v>
      </c>
      <c r="BK101" s="28">
        <v>87.40000000000002</v>
      </c>
      <c r="BL101" s="28">
        <v>59.000000000000014</v>
      </c>
      <c r="BM101" s="28">
        <v>81.100000000000009</v>
      </c>
      <c r="BN101" s="28">
        <v>158.6</v>
      </c>
      <c r="BO101" s="28">
        <v>175.50091639999999</v>
      </c>
      <c r="BP101" s="28">
        <v>174.64539655000002</v>
      </c>
      <c r="BQ101" s="28">
        <v>173.90593182000003</v>
      </c>
      <c r="BR101" s="28">
        <v>224.52101988000001</v>
      </c>
      <c r="BS101" s="28">
        <v>221.84585067</v>
      </c>
      <c r="BT101" s="28">
        <v>177.27274451000002</v>
      </c>
      <c r="BU101" s="28">
        <v>171.59663601</v>
      </c>
      <c r="BV101" s="28">
        <v>194.09101851000003</v>
      </c>
      <c r="BW101" s="28">
        <v>197.58498178000002</v>
      </c>
      <c r="BX101" s="28">
        <v>205.81463022000003</v>
      </c>
      <c r="BY101" s="28">
        <v>234.18551199999999</v>
      </c>
      <c r="BZ101" s="28">
        <v>190.81351164000003</v>
      </c>
      <c r="CA101" s="28">
        <v>163.09864676000001</v>
      </c>
      <c r="CB101" s="28">
        <v>138.94095977000001</v>
      </c>
      <c r="CC101" s="28">
        <v>116.89214837999999</v>
      </c>
      <c r="CD101" s="28">
        <v>55.942712190000009</v>
      </c>
      <c r="CE101" s="28">
        <v>140.99872697000001</v>
      </c>
      <c r="CF101" s="28">
        <v>142.78305298000001</v>
      </c>
      <c r="CG101" s="28">
        <v>123.25544736000002</v>
      </c>
      <c r="CH101" s="28">
        <v>79.176387200000008</v>
      </c>
      <c r="CI101" s="28">
        <v>98.412789570000029</v>
      </c>
      <c r="CJ101" s="28">
        <v>127.96203616000001</v>
      </c>
      <c r="CK101" s="28">
        <v>150.26161393000004</v>
      </c>
      <c r="CL101" s="28">
        <v>111.86907118000001</v>
      </c>
      <c r="CM101" s="28">
        <v>118.40261579</v>
      </c>
      <c r="CN101" s="28">
        <v>130.09954988000001</v>
      </c>
      <c r="CO101" s="28">
        <v>136.16536757</v>
      </c>
      <c r="CP101" s="28">
        <v>93.286162709999999</v>
      </c>
      <c r="CQ101" s="28">
        <v>65.203094489999998</v>
      </c>
      <c r="CR101" s="28">
        <v>71.704122780000006</v>
      </c>
      <c r="CS101" s="28">
        <v>126.61567745000001</v>
      </c>
      <c r="CT101" s="28">
        <v>86.533665979999995</v>
      </c>
      <c r="CU101" s="28">
        <v>82.977050950000006</v>
      </c>
      <c r="CV101" s="28">
        <v>135.19309860000001</v>
      </c>
      <c r="CW101" s="28">
        <v>137.26745158</v>
      </c>
      <c r="CX101" s="28">
        <v>183.32069073</v>
      </c>
      <c r="CY101" s="28">
        <v>160.65620531000002</v>
      </c>
      <c r="CZ101" s="28">
        <v>118.34676264000002</v>
      </c>
      <c r="DA101" s="28">
        <v>100.99626729000003</v>
      </c>
      <c r="DB101" s="28">
        <v>104.36710962000002</v>
      </c>
    </row>
    <row r="102" spans="1:106" x14ac:dyDescent="0.3">
      <c r="B102" s="19" t="s">
        <v>69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28">
        <v>0</v>
      </c>
      <c r="AN102" s="128">
        <v>0</v>
      </c>
      <c r="AO102" s="128">
        <v>0</v>
      </c>
      <c r="AP102" s="128">
        <v>0</v>
      </c>
      <c r="AQ102" s="128">
        <v>0</v>
      </c>
      <c r="AR102" s="128">
        <v>0</v>
      </c>
      <c r="AS102" s="128">
        <v>0</v>
      </c>
      <c r="AT102" s="128">
        <v>0</v>
      </c>
      <c r="AU102" s="128">
        <v>0</v>
      </c>
      <c r="AV102" s="128">
        <v>0</v>
      </c>
      <c r="AW102" s="128">
        <v>0</v>
      </c>
      <c r="AX102" s="128">
        <v>0</v>
      </c>
      <c r="AY102" s="128">
        <v>0</v>
      </c>
      <c r="AZ102" s="128">
        <v>0</v>
      </c>
      <c r="BA102" s="128">
        <v>0</v>
      </c>
      <c r="BB102" s="128">
        <v>0</v>
      </c>
      <c r="BC102" s="128">
        <v>0</v>
      </c>
      <c r="BD102" s="128">
        <v>0</v>
      </c>
      <c r="BE102" s="128">
        <v>0</v>
      </c>
      <c r="BF102" s="128">
        <v>0</v>
      </c>
      <c r="BG102" s="28">
        <v>0</v>
      </c>
      <c r="BH102" s="28">
        <v>0</v>
      </c>
      <c r="BI102" s="28">
        <v>0</v>
      </c>
      <c r="BJ102" s="28">
        <v>0</v>
      </c>
      <c r="BK102" s="28">
        <v>0</v>
      </c>
      <c r="BL102" s="28">
        <v>0</v>
      </c>
      <c r="BM102" s="28">
        <v>0</v>
      </c>
      <c r="BN102" s="28">
        <v>0</v>
      </c>
      <c r="BO102" s="28">
        <v>0</v>
      </c>
      <c r="BP102" s="28">
        <v>0</v>
      </c>
      <c r="BQ102" s="28">
        <v>0</v>
      </c>
      <c r="BR102" s="28">
        <v>0</v>
      </c>
      <c r="BS102" s="28">
        <v>0</v>
      </c>
      <c r="BT102" s="28">
        <v>0</v>
      </c>
      <c r="BU102" s="28">
        <v>0</v>
      </c>
      <c r="BV102" s="28">
        <v>0</v>
      </c>
      <c r="BW102" s="28">
        <v>0</v>
      </c>
      <c r="BX102" s="28">
        <v>0</v>
      </c>
      <c r="BY102" s="28">
        <v>0</v>
      </c>
      <c r="BZ102" s="28">
        <v>0</v>
      </c>
      <c r="CA102" s="28">
        <v>0</v>
      </c>
      <c r="CB102" s="28">
        <v>0</v>
      </c>
      <c r="CC102" s="28">
        <v>0</v>
      </c>
      <c r="CD102" s="28">
        <v>0</v>
      </c>
      <c r="CE102" s="28">
        <v>0</v>
      </c>
      <c r="CF102" s="28">
        <v>0</v>
      </c>
      <c r="CG102" s="28">
        <v>0</v>
      </c>
      <c r="CH102" s="28">
        <v>0</v>
      </c>
      <c r="CI102" s="28">
        <v>0</v>
      </c>
      <c r="CJ102" s="28">
        <v>0</v>
      </c>
      <c r="CK102" s="28">
        <v>0</v>
      </c>
      <c r="CL102" s="28">
        <v>0</v>
      </c>
      <c r="CM102" s="28">
        <v>0</v>
      </c>
      <c r="CN102" s="28">
        <v>0</v>
      </c>
      <c r="CO102" s="28">
        <v>0</v>
      </c>
      <c r="CP102" s="28">
        <v>0</v>
      </c>
      <c r="CQ102" s="28">
        <v>0</v>
      </c>
      <c r="CR102" s="28">
        <v>0</v>
      </c>
      <c r="CS102" s="28">
        <v>0</v>
      </c>
      <c r="CT102" s="28">
        <v>0</v>
      </c>
      <c r="CU102" s="28">
        <v>0</v>
      </c>
      <c r="CV102" s="28">
        <v>0</v>
      </c>
      <c r="CW102" s="28">
        <v>0</v>
      </c>
      <c r="CX102" s="28">
        <v>0</v>
      </c>
      <c r="CY102" s="28">
        <v>0</v>
      </c>
      <c r="CZ102" s="28">
        <v>0</v>
      </c>
      <c r="DA102" s="28">
        <v>0</v>
      </c>
      <c r="DB102" s="28">
        <v>0</v>
      </c>
    </row>
    <row r="103" spans="1:106" x14ac:dyDescent="0.3">
      <c r="B103" s="19" t="s">
        <v>70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28">
        <v>0</v>
      </c>
      <c r="AN103" s="128">
        <v>0</v>
      </c>
      <c r="AO103" s="128">
        <v>0</v>
      </c>
      <c r="AP103" s="128">
        <v>0</v>
      </c>
      <c r="AQ103" s="128">
        <v>0</v>
      </c>
      <c r="AR103" s="128">
        <v>0</v>
      </c>
      <c r="AS103" s="128">
        <v>0</v>
      </c>
      <c r="AT103" s="128">
        <v>0</v>
      </c>
      <c r="AU103" s="128">
        <v>0</v>
      </c>
      <c r="AV103" s="128">
        <v>0</v>
      </c>
      <c r="AW103" s="128">
        <v>0</v>
      </c>
      <c r="AX103" s="128">
        <v>57.9</v>
      </c>
      <c r="AY103" s="128">
        <v>53.800000000000004</v>
      </c>
      <c r="AZ103" s="128">
        <v>66.900000000000006</v>
      </c>
      <c r="BA103" s="128">
        <v>74.400000000000006</v>
      </c>
      <c r="BB103" s="128">
        <v>85.2</v>
      </c>
      <c r="BC103" s="128">
        <v>46</v>
      </c>
      <c r="BD103" s="128">
        <v>44.900000000000006</v>
      </c>
      <c r="BE103" s="128">
        <v>29.700000000000003</v>
      </c>
      <c r="BF103" s="128">
        <v>32.800000000000004</v>
      </c>
      <c r="BG103" s="128">
        <v>34.700000000000003</v>
      </c>
      <c r="BH103" s="128">
        <v>31.300000000000004</v>
      </c>
      <c r="BI103" s="128">
        <v>56.5</v>
      </c>
      <c r="BJ103" s="128">
        <v>165.8</v>
      </c>
      <c r="BK103" s="128">
        <v>74.000000000000014</v>
      </c>
      <c r="BL103" s="128">
        <v>54.70000000000001</v>
      </c>
      <c r="BM103" s="128">
        <v>68.100000000000009</v>
      </c>
      <c r="BN103" s="128">
        <v>154.5</v>
      </c>
      <c r="BO103" s="128">
        <v>153.64021540000002</v>
      </c>
      <c r="BP103" s="128">
        <v>165.79604055000001</v>
      </c>
      <c r="BQ103" s="128">
        <v>160.13673082000003</v>
      </c>
      <c r="BR103" s="128">
        <v>219.84808688000001</v>
      </c>
      <c r="BS103" s="128">
        <v>208.32980067</v>
      </c>
      <c r="BT103" s="128">
        <v>166.57827651000002</v>
      </c>
      <c r="BU103" s="128">
        <v>161.50547101000001</v>
      </c>
      <c r="BV103" s="128">
        <v>184.88854988000003</v>
      </c>
      <c r="BW103" s="128">
        <v>185.29149196000003</v>
      </c>
      <c r="BX103" s="128">
        <v>203.91741299</v>
      </c>
      <c r="BY103" s="128">
        <v>194.0478627</v>
      </c>
      <c r="BZ103" s="128">
        <v>164.13393825000003</v>
      </c>
      <c r="CA103" s="128">
        <v>120.24821300000001</v>
      </c>
      <c r="CB103" s="128">
        <v>111.17689228</v>
      </c>
      <c r="CC103" s="128">
        <v>109.55557722</v>
      </c>
      <c r="CD103" s="128">
        <v>47.381061060000015</v>
      </c>
      <c r="CE103" s="128">
        <v>129.71566597</v>
      </c>
      <c r="CF103" s="128">
        <v>133.57461258000001</v>
      </c>
      <c r="CG103" s="128">
        <v>110.30818768000002</v>
      </c>
      <c r="CH103" s="128">
        <v>64.910431710000012</v>
      </c>
      <c r="CI103" s="128">
        <v>85.44053261000002</v>
      </c>
      <c r="CJ103" s="128">
        <v>123.92306493000001</v>
      </c>
      <c r="CK103" s="128">
        <v>139.43461760000002</v>
      </c>
      <c r="CL103" s="128">
        <v>106.41870804000001</v>
      </c>
      <c r="CM103" s="128">
        <v>107.33780989</v>
      </c>
      <c r="CN103" s="128">
        <v>127.79977888000001</v>
      </c>
      <c r="CO103" s="128">
        <v>130.27759298999999</v>
      </c>
      <c r="CP103" s="128">
        <v>82.317434030000001</v>
      </c>
      <c r="CQ103" s="128">
        <v>61.593380809999999</v>
      </c>
      <c r="CR103" s="128">
        <v>69.128722330000002</v>
      </c>
      <c r="CS103" s="128">
        <v>126.02672432999999</v>
      </c>
      <c r="CT103" s="128">
        <v>79.295033219999993</v>
      </c>
      <c r="CU103" s="128">
        <v>82.276390770000006</v>
      </c>
      <c r="CV103" s="128">
        <v>134.21626692999999</v>
      </c>
      <c r="CW103" s="128">
        <v>131.13173352999999</v>
      </c>
      <c r="CX103" s="128">
        <v>182.58221932000001</v>
      </c>
      <c r="CY103" s="128">
        <v>151.44682184000001</v>
      </c>
      <c r="CZ103" s="128">
        <v>112.38031886000002</v>
      </c>
      <c r="DA103" s="128">
        <v>100.34950604000004</v>
      </c>
      <c r="DB103" s="128">
        <v>101.07735700000002</v>
      </c>
    </row>
    <row r="104" spans="1:106" x14ac:dyDescent="0.3">
      <c r="B104" s="19" t="s">
        <v>71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28">
        <v>0</v>
      </c>
      <c r="AN104" s="128">
        <v>0</v>
      </c>
      <c r="AO104" s="128">
        <v>0</v>
      </c>
      <c r="AP104" s="128">
        <v>0</v>
      </c>
      <c r="AQ104" s="128">
        <v>0</v>
      </c>
      <c r="AR104" s="128">
        <v>0</v>
      </c>
      <c r="AS104" s="128">
        <v>0</v>
      </c>
      <c r="AT104" s="128">
        <v>0</v>
      </c>
      <c r="AU104" s="128">
        <v>0</v>
      </c>
      <c r="AV104" s="128">
        <v>0</v>
      </c>
      <c r="AW104" s="128">
        <v>0</v>
      </c>
      <c r="AX104" s="128">
        <v>0</v>
      </c>
      <c r="AY104" s="128">
        <v>0</v>
      </c>
      <c r="AZ104" s="128">
        <v>0</v>
      </c>
      <c r="BA104" s="128">
        <v>0</v>
      </c>
      <c r="BB104" s="128">
        <v>1.7000000000000002</v>
      </c>
      <c r="BC104" s="128">
        <v>0.90000000000000013</v>
      </c>
      <c r="BD104" s="128">
        <v>4</v>
      </c>
      <c r="BE104" s="128">
        <v>3.8</v>
      </c>
      <c r="BF104" s="128">
        <v>2.9999999999999996</v>
      </c>
      <c r="BG104" s="128">
        <v>1.3999999999999995</v>
      </c>
      <c r="BH104" s="128">
        <v>2.9999999999999996</v>
      </c>
      <c r="BI104" s="128">
        <v>1.6999999999999997</v>
      </c>
      <c r="BJ104" s="128">
        <v>1.2999999999999998</v>
      </c>
      <c r="BK104" s="128">
        <v>0.49999999999999978</v>
      </c>
      <c r="BL104" s="128">
        <v>0</v>
      </c>
      <c r="BM104" s="128">
        <v>0</v>
      </c>
      <c r="BN104" s="128">
        <v>0</v>
      </c>
      <c r="BO104" s="128">
        <v>9.5357009999999995</v>
      </c>
      <c r="BP104" s="128">
        <v>5.0553559999999997</v>
      </c>
      <c r="BQ104" s="128">
        <v>2.2862009999999997</v>
      </c>
      <c r="BR104" s="128">
        <v>1.5679329999999996</v>
      </c>
      <c r="BS104" s="128">
        <v>4.4000500000000002</v>
      </c>
      <c r="BT104" s="128">
        <v>8.0874680000000012</v>
      </c>
      <c r="BU104" s="128">
        <v>2.3361650000000012</v>
      </c>
      <c r="BV104" s="128">
        <v>6.0464686300000015</v>
      </c>
      <c r="BW104" s="128">
        <v>3.0584898200000015</v>
      </c>
      <c r="BX104" s="128">
        <v>1.3002172300000014</v>
      </c>
      <c r="BY104" s="128">
        <v>3.1156493000000012</v>
      </c>
      <c r="BZ104" s="128">
        <v>4.1425733900000008</v>
      </c>
      <c r="CA104" s="128">
        <v>0.37443376000000095</v>
      </c>
      <c r="CB104" s="128">
        <v>5.9050674900000004</v>
      </c>
      <c r="CC104" s="128">
        <v>0.54557116000000061</v>
      </c>
      <c r="CD104" s="128">
        <v>6.0356511300000006</v>
      </c>
      <c r="CE104" s="128">
        <v>3.7610610000000007</v>
      </c>
      <c r="CF104" s="128">
        <v>5.7394404000000003</v>
      </c>
      <c r="CG104" s="128">
        <v>2.5402596800000001</v>
      </c>
      <c r="CH104" s="128">
        <v>10.73295549</v>
      </c>
      <c r="CI104" s="128">
        <v>2.3732569600000009</v>
      </c>
      <c r="CJ104" s="128">
        <v>0.75697123000000088</v>
      </c>
      <c r="CK104" s="128">
        <v>0.68399633000000093</v>
      </c>
      <c r="CL104" s="128">
        <v>2.2723631400000008</v>
      </c>
      <c r="CM104" s="128">
        <v>1.6678059000000001</v>
      </c>
      <c r="CN104" s="128">
        <v>0.538771</v>
      </c>
      <c r="CO104" s="128">
        <v>0.52777457999999999</v>
      </c>
      <c r="CP104" s="128">
        <v>10.96872868</v>
      </c>
      <c r="CQ104" s="128">
        <v>3.60971368</v>
      </c>
      <c r="CR104" s="128">
        <v>2.5754004500000001</v>
      </c>
      <c r="CS104" s="128">
        <v>0.58895312</v>
      </c>
      <c r="CT104" s="128">
        <v>7.2386327599999998</v>
      </c>
      <c r="CU104" s="128">
        <v>0.70066017999999997</v>
      </c>
      <c r="CV104" s="128">
        <v>0.97683167000000004</v>
      </c>
      <c r="CW104" s="128">
        <v>6.1357180500000004</v>
      </c>
      <c r="CX104" s="128">
        <v>0.73847141000000005</v>
      </c>
      <c r="CY104" s="128">
        <v>9.2093834700000023</v>
      </c>
      <c r="CZ104" s="128">
        <v>5.9664437800000023</v>
      </c>
      <c r="DA104" s="128">
        <v>0.64676124999999995</v>
      </c>
      <c r="DB104" s="128">
        <v>3.2897526200000025</v>
      </c>
    </row>
    <row r="105" spans="1:106" x14ac:dyDescent="0.3">
      <c r="B105" s="19" t="s">
        <v>20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28">
        <v>0</v>
      </c>
      <c r="AN105" s="128">
        <v>0</v>
      </c>
      <c r="AO105" s="128">
        <v>0</v>
      </c>
      <c r="AP105" s="128">
        <v>0</v>
      </c>
      <c r="AQ105" s="128">
        <v>0</v>
      </c>
      <c r="AR105" s="128">
        <v>2</v>
      </c>
      <c r="AS105" s="128">
        <v>0</v>
      </c>
      <c r="AT105" s="128">
        <v>2.7</v>
      </c>
      <c r="AU105" s="128">
        <v>8</v>
      </c>
      <c r="AV105" s="128">
        <v>4.3</v>
      </c>
      <c r="AW105" s="128">
        <v>13</v>
      </c>
      <c r="AX105" s="128">
        <v>4.2</v>
      </c>
      <c r="AY105" s="128">
        <v>12.2</v>
      </c>
      <c r="AZ105" s="128">
        <v>4</v>
      </c>
      <c r="BA105" s="128">
        <v>12.1</v>
      </c>
      <c r="BB105" s="128">
        <v>4.2</v>
      </c>
      <c r="BC105" s="128">
        <v>12.5</v>
      </c>
      <c r="BD105" s="128">
        <v>4.3000000000000007</v>
      </c>
      <c r="BE105" s="128">
        <v>13</v>
      </c>
      <c r="BF105" s="128">
        <v>4.4000000000000004</v>
      </c>
      <c r="BG105" s="128">
        <v>13</v>
      </c>
      <c r="BH105" s="128">
        <v>4.4000000000000004</v>
      </c>
      <c r="BI105" s="128">
        <v>13.3</v>
      </c>
      <c r="BJ105" s="128">
        <v>4.2000000000000011</v>
      </c>
      <c r="BK105" s="128">
        <v>12.9</v>
      </c>
      <c r="BL105" s="128">
        <v>4.3000000000000007</v>
      </c>
      <c r="BM105" s="128">
        <v>13</v>
      </c>
      <c r="BN105" s="128">
        <v>4.0999999999999996</v>
      </c>
      <c r="BO105" s="128">
        <v>12.324999999999999</v>
      </c>
      <c r="BP105" s="128">
        <v>3.7939999999999987</v>
      </c>
      <c r="BQ105" s="128">
        <v>11.482999999999999</v>
      </c>
      <c r="BR105" s="128">
        <v>3.1049999999999986</v>
      </c>
      <c r="BS105" s="128">
        <v>9.1159999999999997</v>
      </c>
      <c r="BT105" s="128">
        <v>2.6069999999999993</v>
      </c>
      <c r="BU105" s="128">
        <v>7.754999999999999</v>
      </c>
      <c r="BV105" s="128">
        <v>3.1559999999999988</v>
      </c>
      <c r="BW105" s="128">
        <v>9.2349999999999994</v>
      </c>
      <c r="BX105" s="128">
        <v>0.59699999999999953</v>
      </c>
      <c r="BY105" s="128">
        <v>37.021999999999998</v>
      </c>
      <c r="BZ105" s="128">
        <v>22.536999999999999</v>
      </c>
      <c r="CA105" s="128">
        <v>42.475999999999999</v>
      </c>
      <c r="CB105" s="128">
        <v>21.858999999999998</v>
      </c>
      <c r="CC105" s="128">
        <v>6.7909999999999986</v>
      </c>
      <c r="CD105" s="128">
        <v>2.5259999999999989</v>
      </c>
      <c r="CE105" s="128">
        <v>7.5219999999999994</v>
      </c>
      <c r="CF105" s="128">
        <v>3.4689999999999994</v>
      </c>
      <c r="CG105" s="128">
        <v>10.407</v>
      </c>
      <c r="CH105" s="128">
        <v>3.5330000000000004</v>
      </c>
      <c r="CI105" s="128">
        <v>10.599</v>
      </c>
      <c r="CJ105" s="128">
        <v>3.282</v>
      </c>
      <c r="CK105" s="128">
        <v>10.143000000000001</v>
      </c>
      <c r="CL105" s="128">
        <v>3.1780000000000008</v>
      </c>
      <c r="CM105" s="128">
        <v>9.3970000000000002</v>
      </c>
      <c r="CN105" s="128">
        <v>1.7609999999999999</v>
      </c>
      <c r="CO105" s="128">
        <v>5.36</v>
      </c>
      <c r="CP105" s="128">
        <v>0</v>
      </c>
      <c r="CQ105" s="128">
        <v>0</v>
      </c>
      <c r="CR105" s="128">
        <v>0</v>
      </c>
      <c r="CS105" s="128">
        <v>0</v>
      </c>
      <c r="CT105" s="128">
        <v>0</v>
      </c>
      <c r="CU105" s="128">
        <v>0</v>
      </c>
      <c r="CV105" s="128">
        <v>0</v>
      </c>
      <c r="CW105" s="128">
        <v>0</v>
      </c>
      <c r="CX105" s="128">
        <v>0</v>
      </c>
      <c r="CY105" s="128">
        <v>0</v>
      </c>
      <c r="CZ105" s="128">
        <v>0</v>
      </c>
      <c r="DA105" s="128">
        <v>0</v>
      </c>
      <c r="DB105" s="128">
        <v>0</v>
      </c>
    </row>
    <row r="106" spans="1:106" x14ac:dyDescent="0.3">
      <c r="B106" s="21" t="s">
        <v>72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128">
        <v>0</v>
      </c>
      <c r="AN106" s="128">
        <v>0</v>
      </c>
      <c r="AO106" s="128">
        <v>0</v>
      </c>
      <c r="AP106" s="128">
        <v>0</v>
      </c>
      <c r="AQ106" s="128">
        <v>0</v>
      </c>
      <c r="AR106" s="128">
        <v>0</v>
      </c>
      <c r="AS106" s="128">
        <v>0</v>
      </c>
      <c r="AT106" s="128">
        <v>0</v>
      </c>
      <c r="AU106" s="128">
        <v>0</v>
      </c>
      <c r="AV106" s="128">
        <v>0</v>
      </c>
      <c r="AW106" s="128">
        <v>0</v>
      </c>
      <c r="AX106" s="128">
        <v>0</v>
      </c>
      <c r="AY106" s="128">
        <v>0</v>
      </c>
      <c r="AZ106" s="128">
        <v>0</v>
      </c>
      <c r="BA106" s="128">
        <v>0</v>
      </c>
      <c r="BB106" s="128">
        <v>0</v>
      </c>
      <c r="BC106" s="128">
        <v>0</v>
      </c>
      <c r="BD106" s="128">
        <v>0</v>
      </c>
      <c r="BE106" s="128">
        <v>0</v>
      </c>
      <c r="BF106" s="128">
        <v>0</v>
      </c>
      <c r="BG106" s="128">
        <v>0</v>
      </c>
      <c r="BH106" s="128">
        <v>0</v>
      </c>
      <c r="BI106" s="128">
        <v>0</v>
      </c>
      <c r="BJ106" s="128">
        <v>0</v>
      </c>
      <c r="BK106" s="128">
        <v>0</v>
      </c>
      <c r="BL106" s="128">
        <v>0</v>
      </c>
      <c r="BM106" s="128">
        <v>0</v>
      </c>
      <c r="BN106" s="128">
        <v>0</v>
      </c>
      <c r="BO106" s="128">
        <v>0</v>
      </c>
      <c r="BP106" s="128">
        <v>0</v>
      </c>
      <c r="BQ106" s="128">
        <v>0</v>
      </c>
      <c r="BR106" s="128">
        <v>0</v>
      </c>
      <c r="BS106" s="128">
        <v>0</v>
      </c>
      <c r="BT106" s="128">
        <v>0</v>
      </c>
      <c r="BU106" s="128">
        <v>0</v>
      </c>
      <c r="BV106" s="128">
        <v>0</v>
      </c>
      <c r="BW106" s="128">
        <v>0</v>
      </c>
      <c r="BX106" s="128">
        <v>0</v>
      </c>
      <c r="BY106" s="128">
        <v>0</v>
      </c>
      <c r="BZ106" s="128">
        <v>0</v>
      </c>
      <c r="CA106" s="128">
        <v>0</v>
      </c>
      <c r="CB106" s="128">
        <v>0</v>
      </c>
      <c r="CC106" s="128">
        <v>0</v>
      </c>
      <c r="CD106" s="128">
        <v>0</v>
      </c>
      <c r="CE106" s="128">
        <v>0</v>
      </c>
      <c r="CF106" s="128">
        <v>0</v>
      </c>
      <c r="CG106" s="128">
        <v>0</v>
      </c>
      <c r="CH106" s="128">
        <v>0</v>
      </c>
      <c r="CI106" s="128">
        <v>0</v>
      </c>
      <c r="CJ106" s="128">
        <v>0</v>
      </c>
      <c r="CK106" s="128">
        <v>0</v>
      </c>
      <c r="CL106" s="128">
        <v>0</v>
      </c>
      <c r="CM106" s="128">
        <v>0</v>
      </c>
      <c r="CN106" s="128">
        <v>0</v>
      </c>
      <c r="CO106" s="128">
        <v>0</v>
      </c>
      <c r="CP106" s="128">
        <v>0</v>
      </c>
      <c r="CQ106" s="128">
        <v>0</v>
      </c>
      <c r="CR106" s="128">
        <v>0</v>
      </c>
      <c r="CS106" s="128">
        <v>0</v>
      </c>
      <c r="CT106" s="128">
        <v>0</v>
      </c>
      <c r="CU106" s="128">
        <v>0</v>
      </c>
      <c r="CV106" s="128">
        <v>0</v>
      </c>
      <c r="CW106" s="128">
        <v>0</v>
      </c>
      <c r="CX106" s="128">
        <v>0</v>
      </c>
      <c r="CY106" s="128">
        <v>0</v>
      </c>
      <c r="CZ106" s="128">
        <v>0</v>
      </c>
      <c r="DA106" s="128">
        <v>0</v>
      </c>
      <c r="DB106" s="128">
        <v>0</v>
      </c>
    </row>
    <row r="107" spans="1:106" x14ac:dyDescent="0.3">
      <c r="B107" s="17" t="s">
        <v>75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28">
        <v>31229.599999999999</v>
      </c>
      <c r="AN107" s="128">
        <v>32373.7</v>
      </c>
      <c r="AO107" s="128">
        <v>32695.9</v>
      </c>
      <c r="AP107" s="128">
        <v>30212.3</v>
      </c>
      <c r="AQ107" s="128">
        <v>29782.5</v>
      </c>
      <c r="AR107" s="128">
        <v>30824.7</v>
      </c>
      <c r="AS107" s="128">
        <v>33201.199999999997</v>
      </c>
      <c r="AT107" s="128">
        <v>33716.199999999997</v>
      </c>
      <c r="AU107" s="128">
        <v>34055</v>
      </c>
      <c r="AV107" s="128">
        <v>35446.300000000003</v>
      </c>
      <c r="AW107" s="128">
        <v>36601.9</v>
      </c>
      <c r="AX107" s="128">
        <v>38951</v>
      </c>
      <c r="AY107" s="128">
        <v>39722.300000000003</v>
      </c>
      <c r="AZ107" s="128">
        <v>40130.900000000009</v>
      </c>
      <c r="BA107" s="128">
        <v>41155.500000000015</v>
      </c>
      <c r="BB107" s="128">
        <v>42977.9</v>
      </c>
      <c r="BC107" s="128">
        <v>46089.8</v>
      </c>
      <c r="BD107" s="128">
        <v>47699.200000000012</v>
      </c>
      <c r="BE107" s="128">
        <v>48535.700000000004</v>
      </c>
      <c r="BF107" s="128">
        <v>47323.400000000009</v>
      </c>
      <c r="BG107" s="128">
        <v>48845.500000000007</v>
      </c>
      <c r="BH107" s="128">
        <v>51482.9</v>
      </c>
      <c r="BI107" s="128">
        <v>51797.8</v>
      </c>
      <c r="BJ107" s="128">
        <v>53684.30000000001</v>
      </c>
      <c r="BK107" s="128">
        <v>55065.9</v>
      </c>
      <c r="BL107" s="128">
        <v>56509.400000000009</v>
      </c>
      <c r="BM107" s="128">
        <v>57444.80000000001</v>
      </c>
      <c r="BN107" s="128">
        <v>58452.4</v>
      </c>
      <c r="BO107" s="128">
        <v>58218.760210970002</v>
      </c>
      <c r="BP107" s="128">
        <v>58631.384599530014</v>
      </c>
      <c r="BQ107" s="128">
        <v>59597.588374949999</v>
      </c>
      <c r="BR107" s="128">
        <v>61215.82029352001</v>
      </c>
      <c r="BS107" s="128">
        <v>59735.229547560004</v>
      </c>
      <c r="BT107" s="128">
        <v>57578.599149170004</v>
      </c>
      <c r="BU107" s="128">
        <v>57462.599905600007</v>
      </c>
      <c r="BV107" s="128">
        <v>57490.482551870009</v>
      </c>
      <c r="BW107" s="128">
        <v>58238.062085240002</v>
      </c>
      <c r="BX107" s="128">
        <v>57651.922801380002</v>
      </c>
      <c r="BY107" s="128">
        <v>58495.065908450008</v>
      </c>
      <c r="BZ107" s="128">
        <v>59704.629822350005</v>
      </c>
      <c r="CA107" s="128">
        <v>59280.585385030012</v>
      </c>
      <c r="CB107" s="128">
        <v>58774.834139929997</v>
      </c>
      <c r="CC107" s="128">
        <v>58054.80014118</v>
      </c>
      <c r="CD107" s="128">
        <v>59816.971078449998</v>
      </c>
      <c r="CE107" s="128">
        <v>62386.974930479999</v>
      </c>
      <c r="CF107" s="128">
        <v>63657.504687570014</v>
      </c>
      <c r="CG107" s="128">
        <v>62445.493660310007</v>
      </c>
      <c r="CH107" s="128">
        <v>62354.011720019997</v>
      </c>
      <c r="CI107" s="128">
        <v>61580.506998690013</v>
      </c>
      <c r="CJ107" s="128">
        <v>61350.628250790003</v>
      </c>
      <c r="CK107" s="128">
        <v>65243.527981320003</v>
      </c>
      <c r="CL107" s="128">
        <v>66586.145612150009</v>
      </c>
      <c r="CM107" s="128">
        <v>67494.661037440004</v>
      </c>
      <c r="CN107" s="128">
        <v>69410.342434200007</v>
      </c>
      <c r="CO107" s="128">
        <v>70479.090518140001</v>
      </c>
      <c r="CP107" s="128">
        <v>72033.140216309999</v>
      </c>
      <c r="CQ107" s="128">
        <v>73041.738684740994</v>
      </c>
      <c r="CR107" s="128">
        <v>73885.206980931005</v>
      </c>
      <c r="CS107" s="128">
        <v>73492.173095421007</v>
      </c>
      <c r="CT107" s="128">
        <v>75736.105685910996</v>
      </c>
      <c r="CU107" s="128">
        <v>74657.549224609</v>
      </c>
      <c r="CV107" s="128">
        <v>75102.250588160998</v>
      </c>
      <c r="CW107" s="128">
        <v>77223.922767937998</v>
      </c>
      <c r="CX107" s="128">
        <v>81797.899680778006</v>
      </c>
      <c r="CY107" s="128">
        <v>84194.791590498004</v>
      </c>
      <c r="CZ107" s="128">
        <v>87692.017478968002</v>
      </c>
      <c r="DA107" s="128">
        <v>89839.188459448007</v>
      </c>
      <c r="DB107" s="128">
        <v>91431.991786668004</v>
      </c>
    </row>
    <row r="108" spans="1:106" x14ac:dyDescent="0.3">
      <c r="B108" s="18" t="s">
        <v>76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28">
        <v>0</v>
      </c>
      <c r="AN108" s="128">
        <v>0</v>
      </c>
      <c r="AO108" s="128">
        <v>0</v>
      </c>
      <c r="AP108" s="128">
        <v>0</v>
      </c>
      <c r="AQ108" s="128">
        <v>0</v>
      </c>
      <c r="AR108" s="128">
        <v>0</v>
      </c>
      <c r="AS108" s="128">
        <v>0</v>
      </c>
      <c r="AT108" s="128">
        <v>0</v>
      </c>
      <c r="AU108" s="128">
        <v>0</v>
      </c>
      <c r="AV108" s="128">
        <v>0</v>
      </c>
      <c r="AW108" s="128">
        <v>0</v>
      </c>
      <c r="AX108" s="128">
        <v>0</v>
      </c>
      <c r="AY108" s="128">
        <v>0</v>
      </c>
      <c r="AZ108" s="128">
        <v>0</v>
      </c>
      <c r="BA108" s="128">
        <v>0</v>
      </c>
      <c r="BB108" s="128">
        <v>0</v>
      </c>
      <c r="BC108" s="128">
        <v>0</v>
      </c>
      <c r="BD108" s="128">
        <v>0</v>
      </c>
      <c r="BE108" s="128">
        <v>0</v>
      </c>
      <c r="BF108" s="128">
        <v>0</v>
      </c>
      <c r="BG108" s="128">
        <v>0</v>
      </c>
      <c r="BH108" s="128">
        <v>0</v>
      </c>
      <c r="BI108" s="128">
        <v>0</v>
      </c>
      <c r="BJ108" s="128">
        <v>0</v>
      </c>
      <c r="BK108" s="128">
        <v>0</v>
      </c>
      <c r="BL108" s="128">
        <v>0</v>
      </c>
      <c r="BM108" s="128">
        <v>0</v>
      </c>
      <c r="BN108" s="128">
        <v>0</v>
      </c>
      <c r="BO108" s="128">
        <v>0</v>
      </c>
      <c r="BP108" s="128">
        <v>0</v>
      </c>
      <c r="BQ108" s="128">
        <v>0</v>
      </c>
      <c r="BR108" s="128">
        <v>0</v>
      </c>
      <c r="BS108" s="128">
        <v>0</v>
      </c>
      <c r="BT108" s="128">
        <v>0</v>
      </c>
      <c r="BU108" s="128">
        <v>0</v>
      </c>
      <c r="BV108" s="128">
        <v>0</v>
      </c>
      <c r="BW108" s="128">
        <v>0</v>
      </c>
      <c r="BX108" s="128">
        <v>0</v>
      </c>
      <c r="BY108" s="128">
        <v>0</v>
      </c>
      <c r="BZ108" s="128">
        <v>0</v>
      </c>
      <c r="CA108" s="128">
        <v>0</v>
      </c>
      <c r="CB108" s="128">
        <v>0</v>
      </c>
      <c r="CC108" s="128">
        <v>0</v>
      </c>
      <c r="CD108" s="128">
        <v>0</v>
      </c>
      <c r="CE108" s="128">
        <v>0</v>
      </c>
      <c r="CF108" s="128">
        <v>0</v>
      </c>
      <c r="CG108" s="128">
        <v>0</v>
      </c>
      <c r="CH108" s="128">
        <v>0</v>
      </c>
      <c r="CI108" s="128">
        <v>0</v>
      </c>
      <c r="CJ108" s="128">
        <v>0</v>
      </c>
      <c r="CK108" s="128">
        <v>0</v>
      </c>
      <c r="CL108" s="128">
        <v>0</v>
      </c>
      <c r="CM108" s="128">
        <v>0</v>
      </c>
      <c r="CN108" s="128">
        <v>0</v>
      </c>
      <c r="CO108" s="128">
        <v>0</v>
      </c>
      <c r="CP108" s="128">
        <v>0</v>
      </c>
      <c r="CQ108" s="128">
        <v>0</v>
      </c>
      <c r="CR108" s="128">
        <v>0</v>
      </c>
      <c r="CS108" s="128">
        <v>0</v>
      </c>
      <c r="CT108" s="128">
        <v>0</v>
      </c>
      <c r="CU108" s="128">
        <v>0</v>
      </c>
      <c r="CV108" s="128">
        <v>0</v>
      </c>
      <c r="CW108" s="128">
        <v>0</v>
      </c>
      <c r="CX108" s="128">
        <v>0</v>
      </c>
      <c r="CY108" s="128">
        <v>0</v>
      </c>
      <c r="CZ108" s="128">
        <v>0</v>
      </c>
      <c r="DA108" s="128">
        <v>0</v>
      </c>
      <c r="DB108" s="128">
        <v>0</v>
      </c>
    </row>
    <row r="109" spans="1:106" x14ac:dyDescent="0.3">
      <c r="B109" s="18" t="s">
        <v>86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28">
        <v>40.5</v>
      </c>
      <c r="AN109" s="128">
        <v>42</v>
      </c>
      <c r="AO109" s="128">
        <v>313.2</v>
      </c>
      <c r="AP109" s="128">
        <v>307.10000000000002</v>
      </c>
      <c r="AQ109" s="128">
        <v>299.10000000000002</v>
      </c>
      <c r="AR109" s="128">
        <v>291.39999999999998</v>
      </c>
      <c r="AS109" s="128">
        <v>306.60000000000002</v>
      </c>
      <c r="AT109" s="128">
        <v>303.39999999999998</v>
      </c>
      <c r="AU109" s="128">
        <v>312.3</v>
      </c>
      <c r="AV109" s="128">
        <v>315.3</v>
      </c>
      <c r="AW109" s="128">
        <v>307.60000000000002</v>
      </c>
      <c r="AX109" s="128">
        <v>302.5</v>
      </c>
      <c r="AY109" s="128">
        <v>305.2</v>
      </c>
      <c r="AZ109" s="128">
        <v>299</v>
      </c>
      <c r="BA109" s="128">
        <v>303.8</v>
      </c>
      <c r="BB109" s="128">
        <v>302.8</v>
      </c>
      <c r="BC109" s="128">
        <v>295.40000000000003</v>
      </c>
      <c r="BD109" s="128">
        <v>296.3</v>
      </c>
      <c r="BE109" s="128">
        <v>302.2</v>
      </c>
      <c r="BF109" s="128">
        <v>303.39999999999998</v>
      </c>
      <c r="BG109" s="128">
        <v>304.5</v>
      </c>
      <c r="BH109" s="128">
        <v>304.60000000000002</v>
      </c>
      <c r="BI109" s="128">
        <v>292.10000000000002</v>
      </c>
      <c r="BJ109" s="128">
        <v>285.40000000000003</v>
      </c>
      <c r="BK109" s="128">
        <v>271.8</v>
      </c>
      <c r="BL109" s="128">
        <v>277.10000000000002</v>
      </c>
      <c r="BM109" s="128">
        <v>276.60000000000002</v>
      </c>
      <c r="BN109" s="128">
        <v>273</v>
      </c>
      <c r="BO109" s="128">
        <v>277.55459999999999</v>
      </c>
      <c r="BP109" s="128">
        <v>275.58690000000001</v>
      </c>
      <c r="BQ109" s="128">
        <v>274.99</v>
      </c>
      <c r="BR109" s="128">
        <v>264.84780000000001</v>
      </c>
      <c r="BS109" s="128">
        <v>267.31440000000003</v>
      </c>
      <c r="BT109" s="128">
        <v>274.11910000000006</v>
      </c>
      <c r="BU109" s="128">
        <v>278.43570000000005</v>
      </c>
      <c r="BV109" s="128">
        <v>280.56930000000006</v>
      </c>
      <c r="BW109" s="128">
        <v>286.42644881000007</v>
      </c>
      <c r="BX109" s="128">
        <v>277.10979743000007</v>
      </c>
      <c r="BY109" s="128">
        <v>278.43568163000009</v>
      </c>
      <c r="BZ109" s="128">
        <v>274.00096346000009</v>
      </c>
      <c r="CA109" s="128">
        <v>273.5005554600001</v>
      </c>
      <c r="CB109" s="128">
        <v>273.88669707000008</v>
      </c>
      <c r="CC109" s="128">
        <v>268.58710049000007</v>
      </c>
      <c r="CD109" s="128">
        <v>272.43275570000009</v>
      </c>
      <c r="CE109" s="128">
        <v>268.88064692000006</v>
      </c>
      <c r="CF109" s="128">
        <v>271.02806709000004</v>
      </c>
      <c r="CG109" s="128">
        <v>277.30680846000001</v>
      </c>
      <c r="CH109" s="128">
        <v>283.74906898</v>
      </c>
      <c r="CI109" s="128">
        <v>279.20599473999999</v>
      </c>
      <c r="CJ109" s="128">
        <v>281.02046627999999</v>
      </c>
      <c r="CK109" s="128">
        <v>786.37048212000002</v>
      </c>
      <c r="CL109" s="128">
        <v>781.19078628</v>
      </c>
      <c r="CM109" s="128">
        <v>771.59606953000002</v>
      </c>
      <c r="CN109" s="128">
        <v>741.10954079999999</v>
      </c>
      <c r="CO109" s="128">
        <v>714.37382629000001</v>
      </c>
      <c r="CP109" s="128">
        <v>742.81750083999998</v>
      </c>
      <c r="CQ109" s="128">
        <v>750.84937833000004</v>
      </c>
      <c r="CR109" s="128">
        <v>742.38772003999998</v>
      </c>
      <c r="CS109" s="128">
        <v>733.96513273999994</v>
      </c>
      <c r="CT109" s="128">
        <v>748.86233984</v>
      </c>
      <c r="CU109" s="128">
        <v>739.02761563000001</v>
      </c>
      <c r="CV109" s="128">
        <v>734.16606921000005</v>
      </c>
      <c r="CW109" s="128">
        <v>757.06724596000004</v>
      </c>
      <c r="CX109" s="128">
        <v>727.90913060000003</v>
      </c>
      <c r="CY109" s="128">
        <v>741.62304512000003</v>
      </c>
      <c r="CZ109" s="128">
        <v>766.90755174000003</v>
      </c>
      <c r="DA109" s="128">
        <v>765.21633640000005</v>
      </c>
      <c r="DB109" s="128">
        <v>764.39584579000007</v>
      </c>
    </row>
    <row r="110" spans="1:106" ht="14.25" customHeight="1" x14ac:dyDescent="0.3">
      <c r="B110" s="18" t="s">
        <v>87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28">
        <v>31189</v>
      </c>
      <c r="AN110" s="128">
        <v>32331.599999999999</v>
      </c>
      <c r="AO110" s="128">
        <v>32382.6</v>
      </c>
      <c r="AP110" s="128">
        <v>29905.100000000002</v>
      </c>
      <c r="AQ110" s="128">
        <v>29483.3</v>
      </c>
      <c r="AR110" s="128">
        <v>30533.200000000001</v>
      </c>
      <c r="AS110" s="128">
        <v>32894.5</v>
      </c>
      <c r="AT110" s="128">
        <v>33412.699999999997</v>
      </c>
      <c r="AU110" s="128">
        <v>33742.6</v>
      </c>
      <c r="AV110" s="128">
        <v>35130.899999999994</v>
      </c>
      <c r="AW110" s="128">
        <v>36294.200000000004</v>
      </c>
      <c r="AX110" s="128">
        <v>38648.399999999994</v>
      </c>
      <c r="AY110" s="128">
        <v>39417.100000000006</v>
      </c>
      <c r="AZ110" s="128">
        <v>39831.900000000009</v>
      </c>
      <c r="BA110" s="128">
        <v>40851.700000000012</v>
      </c>
      <c r="BB110" s="128">
        <v>42675.1</v>
      </c>
      <c r="BC110" s="128">
        <v>45794.400000000001</v>
      </c>
      <c r="BD110" s="128">
        <v>47402.900000000009</v>
      </c>
      <c r="BE110" s="128">
        <v>48233.500000000007</v>
      </c>
      <c r="BF110" s="128">
        <v>47020.000000000007</v>
      </c>
      <c r="BG110" s="128">
        <v>48541.000000000007</v>
      </c>
      <c r="BH110" s="128">
        <v>51178.3</v>
      </c>
      <c r="BI110" s="128">
        <v>51505.700000000004</v>
      </c>
      <c r="BJ110" s="128">
        <v>53398.900000000009</v>
      </c>
      <c r="BK110" s="128">
        <v>54794.1</v>
      </c>
      <c r="BL110" s="128">
        <v>56232.30000000001</v>
      </c>
      <c r="BM110" s="128">
        <v>57168.200000000012</v>
      </c>
      <c r="BN110" s="128">
        <v>58179.4</v>
      </c>
      <c r="BO110" s="128">
        <v>57941.205610969999</v>
      </c>
      <c r="BP110" s="128">
        <v>58355.797699530012</v>
      </c>
      <c r="BQ110" s="128">
        <v>59322.598374950001</v>
      </c>
      <c r="BR110" s="128">
        <v>60950.972493520007</v>
      </c>
      <c r="BS110" s="128">
        <v>59467.915147560001</v>
      </c>
      <c r="BT110" s="128">
        <v>57304.480049170001</v>
      </c>
      <c r="BU110" s="128">
        <v>57184.164205600006</v>
      </c>
      <c r="BV110" s="128">
        <v>57209.913251870006</v>
      </c>
      <c r="BW110" s="128">
        <v>57951.635636430001</v>
      </c>
      <c r="BX110" s="128">
        <v>57374.813003950003</v>
      </c>
      <c r="BY110" s="128">
        <v>58216.630226820009</v>
      </c>
      <c r="BZ110" s="128">
        <v>59430.628858890006</v>
      </c>
      <c r="CA110" s="128">
        <v>59007.084829570013</v>
      </c>
      <c r="CB110" s="128">
        <v>58500.947442859993</v>
      </c>
      <c r="CC110" s="128">
        <v>57786.213040689996</v>
      </c>
      <c r="CD110" s="128">
        <v>59544.538322749999</v>
      </c>
      <c r="CE110" s="128">
        <v>62118.09428356</v>
      </c>
      <c r="CF110" s="128">
        <v>63386.476620480011</v>
      </c>
      <c r="CG110" s="128">
        <v>62168.186851850005</v>
      </c>
      <c r="CH110" s="128">
        <v>62070.262651039993</v>
      </c>
      <c r="CI110" s="128">
        <v>61301.301003950015</v>
      </c>
      <c r="CJ110" s="128">
        <v>61069.607784510001</v>
      </c>
      <c r="CK110" s="128">
        <v>64457.157499200002</v>
      </c>
      <c r="CL110" s="128">
        <v>65804.954825870009</v>
      </c>
      <c r="CM110" s="128">
        <v>66723.064967910002</v>
      </c>
      <c r="CN110" s="128">
        <v>68669.232893399996</v>
      </c>
      <c r="CO110" s="128">
        <v>69764.716691850001</v>
      </c>
      <c r="CP110" s="128">
        <v>71290.32271547</v>
      </c>
      <c r="CQ110" s="128">
        <v>72290.889306411002</v>
      </c>
      <c r="CR110" s="128">
        <v>73142.819260890989</v>
      </c>
      <c r="CS110" s="128">
        <v>72758.207962681001</v>
      </c>
      <c r="CT110" s="128">
        <v>74987.243346070987</v>
      </c>
      <c r="CU110" s="128">
        <v>73918.521608979005</v>
      </c>
      <c r="CV110" s="128">
        <v>74368.084518950986</v>
      </c>
      <c r="CW110" s="128">
        <v>76466.855521977996</v>
      </c>
      <c r="CX110" s="128">
        <v>81069.990550177987</v>
      </c>
      <c r="CY110" s="128">
        <v>83453.168545378008</v>
      </c>
      <c r="CZ110" s="128">
        <v>86925.109927227997</v>
      </c>
      <c r="DA110" s="128">
        <v>89073.972123048006</v>
      </c>
      <c r="DB110" s="128">
        <v>90667.595940878004</v>
      </c>
    </row>
    <row r="111" spans="1:106" ht="14.25" customHeight="1" x14ac:dyDescent="0.3">
      <c r="A111" s="22"/>
      <c r="B111" s="20" t="s">
        <v>58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128">
        <v>21697.7</v>
      </c>
      <c r="AN111" s="128">
        <v>22986.3</v>
      </c>
      <c r="AO111" s="128">
        <v>23634.5</v>
      </c>
      <c r="AP111" s="128">
        <v>21455.3</v>
      </c>
      <c r="AQ111" s="128">
        <v>19463.8</v>
      </c>
      <c r="AR111" s="128">
        <v>20006.599999999999</v>
      </c>
      <c r="AS111" s="128">
        <v>21233</v>
      </c>
      <c r="AT111" s="128">
        <v>20781.5</v>
      </c>
      <c r="AU111" s="128">
        <v>21751.1</v>
      </c>
      <c r="AV111" s="128">
        <v>22593.4</v>
      </c>
      <c r="AW111" s="128">
        <v>23690.7</v>
      </c>
      <c r="AX111" s="128">
        <v>24497.3</v>
      </c>
      <c r="AY111" s="128">
        <v>25226.800000000003</v>
      </c>
      <c r="AZ111" s="128">
        <v>25755.900000000005</v>
      </c>
      <c r="BA111" s="128">
        <v>25850.100000000006</v>
      </c>
      <c r="BB111" s="128">
        <v>26656.600000000006</v>
      </c>
      <c r="BC111" s="128">
        <v>28880.400000000005</v>
      </c>
      <c r="BD111" s="128">
        <v>30302.800000000003</v>
      </c>
      <c r="BE111" s="128">
        <v>30523.800000000007</v>
      </c>
      <c r="BF111" s="128">
        <v>27953.800000000003</v>
      </c>
      <c r="BG111" s="128">
        <v>28489.100000000002</v>
      </c>
      <c r="BH111" s="128">
        <v>30540.500000000004</v>
      </c>
      <c r="BI111" s="128">
        <v>31400.700000000004</v>
      </c>
      <c r="BJ111" s="128">
        <v>32195.200000000008</v>
      </c>
      <c r="BK111" s="128">
        <v>33247.9</v>
      </c>
      <c r="BL111" s="128">
        <v>34676.400000000009</v>
      </c>
      <c r="BM111" s="128">
        <v>35093.100000000013</v>
      </c>
      <c r="BN111" s="28">
        <v>34990.700000000004</v>
      </c>
      <c r="BO111" s="28">
        <v>34755.590654880005</v>
      </c>
      <c r="BP111" s="28">
        <v>34875.218171930013</v>
      </c>
      <c r="BQ111" s="28">
        <v>35142.094799820006</v>
      </c>
      <c r="BR111" s="28">
        <v>35390.542114350006</v>
      </c>
      <c r="BS111" s="28">
        <v>34970.10304829001</v>
      </c>
      <c r="BT111" s="28">
        <v>33211.142305770009</v>
      </c>
      <c r="BU111" s="28">
        <v>32162.103202480008</v>
      </c>
      <c r="BV111" s="28">
        <v>31978.955427240009</v>
      </c>
      <c r="BW111" s="28">
        <v>32081.223560020007</v>
      </c>
      <c r="BX111" s="28">
        <v>31097.054436330003</v>
      </c>
      <c r="BY111" s="28">
        <v>31013.189639900011</v>
      </c>
      <c r="BZ111" s="28">
        <v>30959.840320440006</v>
      </c>
      <c r="CA111" s="28">
        <v>31539.563988230006</v>
      </c>
      <c r="CB111" s="28">
        <v>31366.216545870004</v>
      </c>
      <c r="CC111" s="28">
        <v>31065.588537800002</v>
      </c>
      <c r="CD111" s="28">
        <v>32386.362922800006</v>
      </c>
      <c r="CE111" s="28">
        <v>32526.789142270009</v>
      </c>
      <c r="CF111" s="28">
        <v>33561.143183950007</v>
      </c>
      <c r="CG111" s="28">
        <v>33063.611159950007</v>
      </c>
      <c r="CH111" s="28">
        <v>32411.50907856</v>
      </c>
      <c r="CI111" s="28">
        <v>32704.366372230008</v>
      </c>
      <c r="CJ111" s="28">
        <v>32267.394459620005</v>
      </c>
      <c r="CK111" s="28">
        <v>34618.377071160001</v>
      </c>
      <c r="CL111" s="28">
        <v>34144.570991260007</v>
      </c>
      <c r="CM111" s="28">
        <v>34722.546506129998</v>
      </c>
      <c r="CN111" s="28">
        <v>35729.701022920002</v>
      </c>
      <c r="CO111" s="28">
        <v>35729.283726720001</v>
      </c>
      <c r="CP111" s="28">
        <v>35930.612512539999</v>
      </c>
      <c r="CQ111" s="28">
        <v>37662.467400200003</v>
      </c>
      <c r="CR111" s="28">
        <v>38984.694671359997</v>
      </c>
      <c r="CS111" s="28">
        <v>39027.866500819997</v>
      </c>
      <c r="CT111" s="28">
        <v>40636.515078969998</v>
      </c>
      <c r="CU111" s="28">
        <v>40722.735976210002</v>
      </c>
      <c r="CV111" s="28">
        <v>40486.23837657</v>
      </c>
      <c r="CW111" s="28">
        <v>42078.867416759997</v>
      </c>
      <c r="CX111" s="28">
        <v>42261.495951969999</v>
      </c>
      <c r="CY111" s="28">
        <v>44191.083424320008</v>
      </c>
      <c r="CZ111" s="28">
        <v>45889.579685230012</v>
      </c>
      <c r="DA111" s="28">
        <v>46528.110980720012</v>
      </c>
      <c r="DB111" s="28">
        <v>46885.794263380005</v>
      </c>
    </row>
    <row r="112" spans="1:106" ht="14.25" customHeight="1" x14ac:dyDescent="0.3">
      <c r="A112" s="22"/>
      <c r="B112" s="19" t="s">
        <v>69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28">
        <v>65.599999999999994</v>
      </c>
      <c r="AN112" s="128">
        <v>63</v>
      </c>
      <c r="AO112" s="128">
        <v>67.900000000000006</v>
      </c>
      <c r="AP112" s="128">
        <v>70.599999999999994</v>
      </c>
      <c r="AQ112" s="128">
        <v>69</v>
      </c>
      <c r="AR112" s="128">
        <v>71.7</v>
      </c>
      <c r="AS112" s="128">
        <v>72.7</v>
      </c>
      <c r="AT112" s="128">
        <v>72.400000000000006</v>
      </c>
      <c r="AU112" s="128">
        <v>74.7</v>
      </c>
      <c r="AV112" s="128">
        <v>71.8</v>
      </c>
      <c r="AW112" s="128">
        <v>72.400000000000006</v>
      </c>
      <c r="AX112" s="128">
        <v>72.5</v>
      </c>
      <c r="AY112" s="128">
        <v>72.500000000000014</v>
      </c>
      <c r="AZ112" s="128">
        <v>97</v>
      </c>
      <c r="BA112" s="128">
        <v>89.800000000000011</v>
      </c>
      <c r="BB112" s="128">
        <v>83.4</v>
      </c>
      <c r="BC112" s="128">
        <v>82.7</v>
      </c>
      <c r="BD112" s="128">
        <v>81.100000000000009</v>
      </c>
      <c r="BE112" s="128">
        <v>81.3</v>
      </c>
      <c r="BF112" s="128">
        <v>80.400000000000006</v>
      </c>
      <c r="BG112" s="128">
        <v>76.3</v>
      </c>
      <c r="BH112" s="128">
        <v>77.3</v>
      </c>
      <c r="BI112" s="128">
        <v>73.7</v>
      </c>
      <c r="BJ112" s="128">
        <v>66.699999999999989</v>
      </c>
      <c r="BK112" s="128">
        <v>62.099999999999994</v>
      </c>
      <c r="BL112" s="128">
        <v>54.499999999999993</v>
      </c>
      <c r="BM112" s="128">
        <v>55.3</v>
      </c>
      <c r="BN112" s="128">
        <v>48.099999999999994</v>
      </c>
      <c r="BO112" s="128">
        <v>44.546101419999999</v>
      </c>
      <c r="BP112" s="128">
        <v>44.280017779999994</v>
      </c>
      <c r="BQ112" s="128">
        <v>36.559332529999992</v>
      </c>
      <c r="BR112" s="128">
        <v>34.77430579</v>
      </c>
      <c r="BS112" s="128">
        <v>32.259738049999996</v>
      </c>
      <c r="BT112" s="128">
        <v>35.446078159999999</v>
      </c>
      <c r="BU112" s="128">
        <v>63.857146659999998</v>
      </c>
      <c r="BV112" s="128">
        <v>44.519716689999996</v>
      </c>
      <c r="BW112" s="128">
        <v>46.236342309999998</v>
      </c>
      <c r="BX112" s="128">
        <v>42.301527209999996</v>
      </c>
      <c r="BY112" s="128">
        <v>44.189663189999997</v>
      </c>
      <c r="BZ112" s="128">
        <v>45.400640770000003</v>
      </c>
      <c r="CA112" s="128">
        <v>30.102209780000003</v>
      </c>
      <c r="CB112" s="128">
        <v>20.515498560000001</v>
      </c>
      <c r="CC112" s="128">
        <v>19.837734440000002</v>
      </c>
      <c r="CD112" s="128">
        <v>19.615181970000002</v>
      </c>
      <c r="CE112" s="128">
        <v>17.678968650000002</v>
      </c>
      <c r="CF112" s="128">
        <v>18.631035400000002</v>
      </c>
      <c r="CG112" s="128">
        <v>18.764869780000005</v>
      </c>
      <c r="CH112" s="128">
        <v>19.006552040000003</v>
      </c>
      <c r="CI112" s="128">
        <v>18.598094500000002</v>
      </c>
      <c r="CJ112" s="128">
        <v>17.876649110000002</v>
      </c>
      <c r="CK112" s="128">
        <v>18.476067990000001</v>
      </c>
      <c r="CL112" s="128">
        <v>19.135084069999998</v>
      </c>
      <c r="CM112" s="128">
        <v>18.18011207</v>
      </c>
      <c r="CN112" s="128">
        <v>18.236797620000001</v>
      </c>
      <c r="CO112" s="128">
        <v>19.255298320000001</v>
      </c>
      <c r="CP112" s="128">
        <v>19.290527860000001</v>
      </c>
      <c r="CQ112" s="128">
        <v>19.360147399999999</v>
      </c>
      <c r="CR112" s="128">
        <v>17.901681589999999</v>
      </c>
      <c r="CS112" s="128">
        <v>18.384785839999999</v>
      </c>
      <c r="CT112" s="128">
        <v>18.362220650000001</v>
      </c>
      <c r="CU112" s="128">
        <v>17.477215739999998</v>
      </c>
      <c r="CV112" s="128">
        <v>16.837022579999999</v>
      </c>
      <c r="CW112" s="128">
        <v>16.30050851</v>
      </c>
      <c r="CX112" s="128">
        <v>16.574152160000001</v>
      </c>
      <c r="CY112" s="128">
        <v>16.170386809999997</v>
      </c>
      <c r="CZ112" s="128">
        <v>15.136007509999995</v>
      </c>
      <c r="DA112" s="128">
        <v>15.107974189999997</v>
      </c>
      <c r="DB112" s="128">
        <v>15.756701879999996</v>
      </c>
    </row>
    <row r="113" spans="1:106" ht="14.25" customHeight="1" x14ac:dyDescent="0.3">
      <c r="A113" s="22"/>
      <c r="B113" s="19" t="s">
        <v>70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28">
        <v>21632.1</v>
      </c>
      <c r="AN113" s="128">
        <v>22923.3</v>
      </c>
      <c r="AO113" s="128">
        <v>23566.6</v>
      </c>
      <c r="AP113" s="128">
        <v>21384.7</v>
      </c>
      <c r="AQ113" s="128">
        <v>19394.8</v>
      </c>
      <c r="AR113" s="128">
        <v>19934.900000000001</v>
      </c>
      <c r="AS113" s="128">
        <v>21160.3</v>
      </c>
      <c r="AT113" s="128">
        <v>20709.099999999999</v>
      </c>
      <c r="AU113" s="128">
        <v>21676.400000000001</v>
      </c>
      <c r="AV113" s="128">
        <v>22521.599999999999</v>
      </c>
      <c r="AW113" s="128">
        <v>23618.3</v>
      </c>
      <c r="AX113" s="128">
        <v>24424.799999999999</v>
      </c>
      <c r="AY113" s="128">
        <v>25154.300000000003</v>
      </c>
      <c r="AZ113" s="128">
        <v>25658.900000000005</v>
      </c>
      <c r="BA113" s="128">
        <v>25760.300000000007</v>
      </c>
      <c r="BB113" s="128">
        <v>26573.200000000004</v>
      </c>
      <c r="BC113" s="128">
        <v>28797.700000000004</v>
      </c>
      <c r="BD113" s="128">
        <v>30221.700000000004</v>
      </c>
      <c r="BE113" s="128">
        <v>30442.500000000007</v>
      </c>
      <c r="BF113" s="128">
        <v>27873.4</v>
      </c>
      <c r="BG113" s="128">
        <v>28412.800000000003</v>
      </c>
      <c r="BH113" s="128">
        <v>30463.200000000004</v>
      </c>
      <c r="BI113" s="128">
        <v>31327.000000000004</v>
      </c>
      <c r="BJ113" s="128">
        <v>32128.500000000007</v>
      </c>
      <c r="BK113" s="128">
        <v>33185.800000000003</v>
      </c>
      <c r="BL113" s="128">
        <v>34621.900000000009</v>
      </c>
      <c r="BM113" s="128">
        <v>35037.80000000001</v>
      </c>
      <c r="BN113" s="128">
        <v>34942.600000000006</v>
      </c>
      <c r="BO113" s="128">
        <v>34711.044553460008</v>
      </c>
      <c r="BP113" s="128">
        <v>34830.938154150012</v>
      </c>
      <c r="BQ113" s="128">
        <v>35105.535467290007</v>
      </c>
      <c r="BR113" s="128">
        <v>35355.767808560006</v>
      </c>
      <c r="BS113" s="128">
        <v>34937.843310240009</v>
      </c>
      <c r="BT113" s="128">
        <v>33175.696227610009</v>
      </c>
      <c r="BU113" s="128">
        <v>32098.246055820007</v>
      </c>
      <c r="BV113" s="128">
        <v>31934.435710550009</v>
      </c>
      <c r="BW113" s="128">
        <v>32034.987217710008</v>
      </c>
      <c r="BX113" s="128">
        <v>31054.752909120005</v>
      </c>
      <c r="BY113" s="128">
        <v>30968.999976710009</v>
      </c>
      <c r="BZ113" s="128">
        <v>30914.439679670006</v>
      </c>
      <c r="CA113" s="128">
        <v>31509.461778450004</v>
      </c>
      <c r="CB113" s="128">
        <v>31345.701047310005</v>
      </c>
      <c r="CC113" s="128">
        <v>31045.750803360002</v>
      </c>
      <c r="CD113" s="128">
        <v>32366.747740830007</v>
      </c>
      <c r="CE113" s="128">
        <v>32509.110173620007</v>
      </c>
      <c r="CF113" s="128">
        <v>33542.512148550006</v>
      </c>
      <c r="CG113" s="128">
        <v>33044.846290170004</v>
      </c>
      <c r="CH113" s="128">
        <v>32392.502526520002</v>
      </c>
      <c r="CI113" s="128">
        <v>32685.768277730007</v>
      </c>
      <c r="CJ113" s="128">
        <v>32249.517810510006</v>
      </c>
      <c r="CK113" s="128">
        <v>34599.901003170002</v>
      </c>
      <c r="CL113" s="128">
        <v>34125.435907190003</v>
      </c>
      <c r="CM113" s="128">
        <v>34704.366394060002</v>
      </c>
      <c r="CN113" s="128">
        <v>35711.464225299998</v>
      </c>
      <c r="CO113" s="128">
        <v>35710.028428400001</v>
      </c>
      <c r="CP113" s="128">
        <v>35911.321984679998</v>
      </c>
      <c r="CQ113" s="128">
        <v>37643.1072528</v>
      </c>
      <c r="CR113" s="128">
        <v>38966.792989770001</v>
      </c>
      <c r="CS113" s="128">
        <v>39009.48171498</v>
      </c>
      <c r="CT113" s="128">
        <v>40618.152858319998</v>
      </c>
      <c r="CU113" s="128">
        <v>40705.258760470002</v>
      </c>
      <c r="CV113" s="128">
        <v>40469.401353989997</v>
      </c>
      <c r="CW113" s="128">
        <v>42062.566908250003</v>
      </c>
      <c r="CX113" s="128">
        <v>42244.921799809999</v>
      </c>
      <c r="CY113" s="128">
        <v>44174.913037510007</v>
      </c>
      <c r="CZ113" s="128">
        <v>45874.44367772001</v>
      </c>
      <c r="DA113" s="128">
        <v>46513.003006530009</v>
      </c>
      <c r="DB113" s="128">
        <v>46870.037561500008</v>
      </c>
    </row>
    <row r="114" spans="1:106" ht="14.25" customHeight="1" x14ac:dyDescent="0.3">
      <c r="A114" s="22"/>
      <c r="B114" s="19" t="s">
        <v>71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28">
        <v>0</v>
      </c>
      <c r="AN114" s="128">
        <v>0</v>
      </c>
      <c r="AO114" s="128">
        <v>0</v>
      </c>
      <c r="AP114" s="128">
        <v>0</v>
      </c>
      <c r="AQ114" s="128">
        <v>0</v>
      </c>
      <c r="AR114" s="128">
        <v>0</v>
      </c>
      <c r="AS114" s="128">
        <v>0</v>
      </c>
      <c r="AT114" s="128">
        <v>0</v>
      </c>
      <c r="AU114" s="128">
        <v>0</v>
      </c>
      <c r="AV114" s="128">
        <v>0</v>
      </c>
      <c r="AW114" s="128">
        <v>0</v>
      </c>
      <c r="AX114" s="128">
        <v>0</v>
      </c>
      <c r="AY114" s="128">
        <v>0</v>
      </c>
      <c r="AZ114" s="128">
        <v>0</v>
      </c>
      <c r="BA114" s="128">
        <v>0</v>
      </c>
      <c r="BB114" s="128">
        <v>0</v>
      </c>
      <c r="BC114" s="128">
        <v>0</v>
      </c>
      <c r="BD114" s="128">
        <v>0</v>
      </c>
      <c r="BE114" s="128">
        <v>0</v>
      </c>
      <c r="BF114" s="128">
        <v>0</v>
      </c>
      <c r="BG114" s="128">
        <v>0</v>
      </c>
      <c r="BH114" s="128">
        <v>0</v>
      </c>
      <c r="BI114" s="128">
        <v>0</v>
      </c>
      <c r="BJ114" s="128">
        <v>0</v>
      </c>
      <c r="BK114" s="128">
        <v>0</v>
      </c>
      <c r="BL114" s="128">
        <v>0</v>
      </c>
      <c r="BM114" s="128">
        <v>0</v>
      </c>
      <c r="BN114" s="128">
        <v>0</v>
      </c>
      <c r="BO114" s="128">
        <v>0</v>
      </c>
      <c r="BP114" s="128">
        <v>0</v>
      </c>
      <c r="BQ114" s="128">
        <v>0</v>
      </c>
      <c r="BR114" s="128">
        <v>0</v>
      </c>
      <c r="BS114" s="128">
        <v>0</v>
      </c>
      <c r="BT114" s="128">
        <v>0</v>
      </c>
      <c r="BU114" s="128">
        <v>0</v>
      </c>
      <c r="BV114" s="128">
        <v>0</v>
      </c>
      <c r="BW114" s="128">
        <v>0</v>
      </c>
      <c r="BX114" s="128">
        <v>0</v>
      </c>
      <c r="BY114" s="128">
        <v>0</v>
      </c>
      <c r="BZ114" s="128">
        <v>0</v>
      </c>
      <c r="CA114" s="128">
        <v>0</v>
      </c>
      <c r="CB114" s="128">
        <v>0</v>
      </c>
      <c r="CC114" s="128">
        <v>0</v>
      </c>
      <c r="CD114" s="128">
        <v>0</v>
      </c>
      <c r="CE114" s="128">
        <v>0</v>
      </c>
      <c r="CF114" s="128">
        <v>0</v>
      </c>
      <c r="CG114" s="128">
        <v>0</v>
      </c>
      <c r="CH114" s="128">
        <v>0</v>
      </c>
      <c r="CI114" s="128">
        <v>0</v>
      </c>
      <c r="CJ114" s="128">
        <v>0</v>
      </c>
      <c r="CK114" s="128">
        <v>0</v>
      </c>
      <c r="CL114" s="128">
        <v>0</v>
      </c>
      <c r="CM114" s="128">
        <v>0</v>
      </c>
      <c r="CN114" s="128">
        <v>0</v>
      </c>
      <c r="CO114" s="128">
        <v>0</v>
      </c>
      <c r="CP114" s="128">
        <v>0</v>
      </c>
      <c r="CQ114" s="128">
        <v>0</v>
      </c>
      <c r="CR114" s="128">
        <v>0</v>
      </c>
      <c r="CS114" s="128">
        <v>0</v>
      </c>
      <c r="CT114" s="128">
        <v>0</v>
      </c>
      <c r="CU114" s="128">
        <v>0</v>
      </c>
      <c r="CV114" s="128">
        <v>0</v>
      </c>
      <c r="CW114" s="128">
        <v>0</v>
      </c>
      <c r="CX114" s="128">
        <v>0</v>
      </c>
      <c r="CY114" s="128">
        <v>0</v>
      </c>
      <c r="CZ114" s="128">
        <v>0</v>
      </c>
      <c r="DA114" s="128">
        <v>0</v>
      </c>
      <c r="DB114" s="128">
        <v>0</v>
      </c>
    </row>
    <row r="115" spans="1:106" ht="14.25" customHeight="1" x14ac:dyDescent="0.3">
      <c r="A115" s="22"/>
      <c r="B115" s="19" t="s">
        <v>20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28">
        <v>0</v>
      </c>
      <c r="AN115" s="128">
        <v>0</v>
      </c>
      <c r="AO115" s="128">
        <v>0</v>
      </c>
      <c r="AP115" s="128">
        <v>0</v>
      </c>
      <c r="AQ115" s="128">
        <v>0</v>
      </c>
      <c r="AR115" s="128">
        <v>0</v>
      </c>
      <c r="AS115" s="128">
        <v>0</v>
      </c>
      <c r="AT115" s="128">
        <v>0</v>
      </c>
      <c r="AU115" s="128">
        <v>0</v>
      </c>
      <c r="AV115" s="128">
        <v>0</v>
      </c>
      <c r="AW115" s="128">
        <v>0</v>
      </c>
      <c r="AX115" s="128">
        <v>0</v>
      </c>
      <c r="AY115" s="128">
        <v>0</v>
      </c>
      <c r="AZ115" s="128">
        <v>0</v>
      </c>
      <c r="BA115" s="128">
        <v>0</v>
      </c>
      <c r="BB115" s="128">
        <v>0</v>
      </c>
      <c r="BC115" s="128">
        <v>0</v>
      </c>
      <c r="BD115" s="128">
        <v>0</v>
      </c>
      <c r="BE115" s="128">
        <v>0</v>
      </c>
      <c r="BF115" s="128">
        <v>0</v>
      </c>
      <c r="BG115" s="128">
        <v>0</v>
      </c>
      <c r="BH115" s="128">
        <v>0</v>
      </c>
      <c r="BI115" s="128">
        <v>0</v>
      </c>
      <c r="BJ115" s="128">
        <v>0</v>
      </c>
      <c r="BK115" s="128">
        <v>0</v>
      </c>
      <c r="BL115" s="128">
        <v>0</v>
      </c>
      <c r="BM115" s="128">
        <v>0</v>
      </c>
      <c r="BN115" s="128">
        <v>0</v>
      </c>
      <c r="BO115" s="128">
        <v>0</v>
      </c>
      <c r="BP115" s="128">
        <v>0</v>
      </c>
      <c r="BQ115" s="128">
        <v>0</v>
      </c>
      <c r="BR115" s="128">
        <v>0</v>
      </c>
      <c r="BS115" s="128">
        <v>0</v>
      </c>
      <c r="BT115" s="128">
        <v>0</v>
      </c>
      <c r="BU115" s="128">
        <v>0</v>
      </c>
      <c r="BV115" s="128">
        <v>0</v>
      </c>
      <c r="BW115" s="128">
        <v>0</v>
      </c>
      <c r="BX115" s="128">
        <v>0</v>
      </c>
      <c r="BY115" s="128">
        <v>0</v>
      </c>
      <c r="BZ115" s="128">
        <v>0</v>
      </c>
      <c r="CA115" s="128">
        <v>0</v>
      </c>
      <c r="CB115" s="128">
        <v>0</v>
      </c>
      <c r="CC115" s="128">
        <v>0</v>
      </c>
      <c r="CD115" s="128">
        <v>0</v>
      </c>
      <c r="CE115" s="128">
        <v>0</v>
      </c>
      <c r="CF115" s="128">
        <v>0</v>
      </c>
      <c r="CG115" s="128">
        <v>0</v>
      </c>
      <c r="CH115" s="128">
        <v>0</v>
      </c>
      <c r="CI115" s="128">
        <v>0</v>
      </c>
      <c r="CJ115" s="128">
        <v>0</v>
      </c>
      <c r="CK115" s="128">
        <v>0</v>
      </c>
      <c r="CL115" s="128">
        <v>0</v>
      </c>
      <c r="CM115" s="128">
        <v>0</v>
      </c>
      <c r="CN115" s="128">
        <v>0</v>
      </c>
      <c r="CO115" s="128">
        <v>0</v>
      </c>
      <c r="CP115" s="128">
        <v>0</v>
      </c>
      <c r="CQ115" s="128">
        <v>0</v>
      </c>
      <c r="CR115" s="128">
        <v>0</v>
      </c>
      <c r="CS115" s="128">
        <v>0</v>
      </c>
      <c r="CT115" s="128">
        <v>0</v>
      </c>
      <c r="CU115" s="128">
        <v>0</v>
      </c>
      <c r="CV115" s="128">
        <v>0</v>
      </c>
      <c r="CW115" s="128">
        <v>0</v>
      </c>
      <c r="CX115" s="128">
        <v>0</v>
      </c>
      <c r="CY115" s="128">
        <v>0</v>
      </c>
      <c r="CZ115" s="128">
        <v>0</v>
      </c>
      <c r="DA115" s="128">
        <v>0</v>
      </c>
      <c r="DB115" s="128">
        <v>0</v>
      </c>
    </row>
    <row r="116" spans="1:106" ht="14.25" customHeight="1" x14ac:dyDescent="0.3">
      <c r="A116" s="22"/>
      <c r="B116" s="21" t="s">
        <v>72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128">
        <v>0</v>
      </c>
      <c r="AN116" s="128">
        <v>0</v>
      </c>
      <c r="AO116" s="128">
        <v>0</v>
      </c>
      <c r="AP116" s="128">
        <v>0</v>
      </c>
      <c r="AQ116" s="128">
        <v>0</v>
      </c>
      <c r="AR116" s="128">
        <v>0</v>
      </c>
      <c r="AS116" s="128">
        <v>0</v>
      </c>
      <c r="AT116" s="128">
        <v>0</v>
      </c>
      <c r="AU116" s="128">
        <v>0</v>
      </c>
      <c r="AV116" s="128">
        <v>0</v>
      </c>
      <c r="AW116" s="128">
        <v>0</v>
      </c>
      <c r="AX116" s="128">
        <v>0</v>
      </c>
      <c r="AY116" s="128">
        <v>0</v>
      </c>
      <c r="AZ116" s="128">
        <v>0</v>
      </c>
      <c r="BA116" s="128">
        <v>0</v>
      </c>
      <c r="BB116" s="128">
        <v>0</v>
      </c>
      <c r="BC116" s="128">
        <v>0</v>
      </c>
      <c r="BD116" s="128">
        <v>0</v>
      </c>
      <c r="BE116" s="128">
        <v>0</v>
      </c>
      <c r="BF116" s="128">
        <v>0</v>
      </c>
      <c r="BG116" s="128">
        <v>0</v>
      </c>
      <c r="BH116" s="128">
        <v>0</v>
      </c>
      <c r="BI116" s="128">
        <v>0</v>
      </c>
      <c r="BJ116" s="128">
        <v>0</v>
      </c>
      <c r="BK116" s="128">
        <v>0</v>
      </c>
      <c r="BL116" s="128">
        <v>0</v>
      </c>
      <c r="BM116" s="128">
        <v>0</v>
      </c>
      <c r="BN116" s="128">
        <v>0</v>
      </c>
      <c r="BO116" s="128">
        <v>0</v>
      </c>
      <c r="BP116" s="128">
        <v>0</v>
      </c>
      <c r="BQ116" s="128">
        <v>0</v>
      </c>
      <c r="BR116" s="128">
        <v>0</v>
      </c>
      <c r="BS116" s="128">
        <v>0</v>
      </c>
      <c r="BT116" s="128">
        <v>0</v>
      </c>
      <c r="BU116" s="128">
        <v>0</v>
      </c>
      <c r="BV116" s="128">
        <v>0</v>
      </c>
      <c r="BW116" s="128">
        <v>0</v>
      </c>
      <c r="BX116" s="128">
        <v>0</v>
      </c>
      <c r="BY116" s="128">
        <v>0</v>
      </c>
      <c r="BZ116" s="128">
        <v>0</v>
      </c>
      <c r="CA116" s="128">
        <v>0</v>
      </c>
      <c r="CB116" s="128">
        <v>0</v>
      </c>
      <c r="CC116" s="128">
        <v>0</v>
      </c>
      <c r="CD116" s="128">
        <v>0</v>
      </c>
      <c r="CE116" s="128">
        <v>0</v>
      </c>
      <c r="CF116" s="128">
        <v>0</v>
      </c>
      <c r="CG116" s="128">
        <v>0</v>
      </c>
      <c r="CH116" s="128">
        <v>0</v>
      </c>
      <c r="CI116" s="128">
        <v>0</v>
      </c>
      <c r="CJ116" s="128">
        <v>0</v>
      </c>
      <c r="CK116" s="128">
        <v>0</v>
      </c>
      <c r="CL116" s="128">
        <v>0</v>
      </c>
      <c r="CM116" s="128">
        <v>0</v>
      </c>
      <c r="CN116" s="128">
        <v>0</v>
      </c>
      <c r="CO116" s="128">
        <v>0</v>
      </c>
      <c r="CP116" s="128">
        <v>0</v>
      </c>
      <c r="CQ116" s="128">
        <v>0</v>
      </c>
      <c r="CR116" s="128">
        <v>0</v>
      </c>
      <c r="CS116" s="128">
        <v>0</v>
      </c>
      <c r="CT116" s="128">
        <v>0</v>
      </c>
      <c r="CU116" s="128">
        <v>0</v>
      </c>
      <c r="CV116" s="128">
        <v>0</v>
      </c>
      <c r="CW116" s="128">
        <v>0</v>
      </c>
      <c r="CX116" s="128">
        <v>0</v>
      </c>
      <c r="CY116" s="128">
        <v>0</v>
      </c>
      <c r="CZ116" s="128">
        <v>0</v>
      </c>
      <c r="DA116" s="128">
        <v>0</v>
      </c>
      <c r="DB116" s="128">
        <v>0</v>
      </c>
    </row>
    <row r="117" spans="1:106" ht="14.25" customHeight="1" x14ac:dyDescent="0.3">
      <c r="A117" s="22"/>
      <c r="B117" s="20" t="s">
        <v>54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128">
        <v>7696.8</v>
      </c>
      <c r="AN117" s="128">
        <v>7368.8</v>
      </c>
      <c r="AO117" s="128">
        <v>6858.1</v>
      </c>
      <c r="AP117" s="128">
        <v>6977</v>
      </c>
      <c r="AQ117" s="128">
        <v>8569</v>
      </c>
      <c r="AR117" s="128">
        <v>8926</v>
      </c>
      <c r="AS117" s="128">
        <v>9873.7999999999993</v>
      </c>
      <c r="AT117" s="128">
        <v>10790.2</v>
      </c>
      <c r="AU117" s="128">
        <v>10109</v>
      </c>
      <c r="AV117" s="128">
        <v>10542.8</v>
      </c>
      <c r="AW117" s="128">
        <v>10497.7</v>
      </c>
      <c r="AX117" s="128">
        <v>11658.4</v>
      </c>
      <c r="AY117" s="128">
        <v>11430.800000000001</v>
      </c>
      <c r="AZ117" s="128">
        <v>11267.900000000001</v>
      </c>
      <c r="BA117" s="128">
        <v>12074.800000000001</v>
      </c>
      <c r="BB117" s="128">
        <v>13173.099999999999</v>
      </c>
      <c r="BC117" s="128">
        <v>13223.8</v>
      </c>
      <c r="BD117" s="128">
        <v>13109</v>
      </c>
      <c r="BE117" s="128">
        <v>13853.1</v>
      </c>
      <c r="BF117" s="128">
        <v>15214.900000000001</v>
      </c>
      <c r="BG117" s="128">
        <v>16065.699999999999</v>
      </c>
      <c r="BH117" s="128">
        <v>16595.799999999996</v>
      </c>
      <c r="BI117" s="128">
        <v>16280.699999999999</v>
      </c>
      <c r="BJ117" s="128">
        <v>17209.399999999998</v>
      </c>
      <c r="BK117" s="128">
        <v>17474.099999999999</v>
      </c>
      <c r="BL117" s="128">
        <v>17362.699999999997</v>
      </c>
      <c r="BM117" s="128">
        <v>17783.699999999997</v>
      </c>
      <c r="BN117" s="28">
        <v>18965.199999999997</v>
      </c>
      <c r="BO117" s="28">
        <v>18842.691116879996</v>
      </c>
      <c r="BP117" s="28">
        <v>19105.467113569997</v>
      </c>
      <c r="BQ117" s="28">
        <v>19717.003365649998</v>
      </c>
      <c r="BR117" s="28">
        <v>21062.836439659997</v>
      </c>
      <c r="BS117" s="28">
        <v>19812.764940159996</v>
      </c>
      <c r="BT117" s="28">
        <v>19363.740225049994</v>
      </c>
      <c r="BU117" s="28">
        <v>20216.024809999995</v>
      </c>
      <c r="BV117" s="28">
        <v>20381.146049649997</v>
      </c>
      <c r="BW117" s="28">
        <v>19925.791436789998</v>
      </c>
      <c r="BX117" s="28">
        <v>20325.133204169997</v>
      </c>
      <c r="BY117" s="28">
        <v>21442.445158079998</v>
      </c>
      <c r="BZ117" s="28">
        <v>22544.038118589997</v>
      </c>
      <c r="CA117" s="28">
        <v>21238.835726919999</v>
      </c>
      <c r="CB117" s="28">
        <v>20946.925590689996</v>
      </c>
      <c r="CC117" s="28">
        <v>20387.693450179999</v>
      </c>
      <c r="CD117" s="28">
        <v>20575.543943719997</v>
      </c>
      <c r="CE117" s="28">
        <v>21073.751679549998</v>
      </c>
      <c r="CF117" s="28">
        <v>21703.715284650003</v>
      </c>
      <c r="CG117" s="28">
        <v>20638.490032809998</v>
      </c>
      <c r="CH117" s="28">
        <v>20868.803116679999</v>
      </c>
      <c r="CI117" s="28">
        <v>19757.37121071</v>
      </c>
      <c r="CJ117" s="28">
        <v>19904.273191529996</v>
      </c>
      <c r="CK117" s="28">
        <v>20287.311097719998</v>
      </c>
      <c r="CL117" s="28">
        <v>22904.77663647</v>
      </c>
      <c r="CM117" s="28">
        <v>23305.404389629999</v>
      </c>
      <c r="CN117" s="28">
        <v>24356.0537095</v>
      </c>
      <c r="CO117" s="28">
        <v>25476.297826800001</v>
      </c>
      <c r="CP117" s="28">
        <v>26146.67676626</v>
      </c>
      <c r="CQ117" s="28">
        <v>25105.435753140999</v>
      </c>
      <c r="CR117" s="28">
        <v>24740.427544871</v>
      </c>
      <c r="CS117" s="28">
        <v>24136.662587841001</v>
      </c>
      <c r="CT117" s="28">
        <v>24674.424398241001</v>
      </c>
      <c r="CU117" s="28">
        <v>23582.597022479</v>
      </c>
      <c r="CV117" s="28">
        <v>23853.541234081</v>
      </c>
      <c r="CW117" s="28">
        <v>24207.241589787998</v>
      </c>
      <c r="CX117" s="28">
        <v>27990.772290347999</v>
      </c>
      <c r="CY117" s="28">
        <v>27721.115173267994</v>
      </c>
      <c r="CZ117" s="28">
        <v>29160.231621507992</v>
      </c>
      <c r="DA117" s="28">
        <v>30943.303247057993</v>
      </c>
      <c r="DB117" s="28">
        <v>32222.582553987995</v>
      </c>
    </row>
    <row r="118" spans="1:106" ht="14.25" customHeight="1" x14ac:dyDescent="0.3">
      <c r="A118" s="22"/>
      <c r="B118" s="19" t="s">
        <v>69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28">
        <v>7.4</v>
      </c>
      <c r="AN118" s="128">
        <v>4.8</v>
      </c>
      <c r="AO118" s="128">
        <v>3.1</v>
      </c>
      <c r="AP118" s="128">
        <v>2.8</v>
      </c>
      <c r="AQ118" s="128">
        <v>2.7</v>
      </c>
      <c r="AR118" s="128">
        <v>0.5</v>
      </c>
      <c r="AS118" s="128">
        <v>0.4</v>
      </c>
      <c r="AT118" s="128">
        <v>0.4</v>
      </c>
      <c r="AU118" s="128">
        <v>0.3</v>
      </c>
      <c r="AV118" s="128">
        <v>0.3</v>
      </c>
      <c r="AW118" s="128">
        <v>0.2</v>
      </c>
      <c r="AX118" s="128">
        <v>0.1</v>
      </c>
      <c r="AY118" s="128">
        <v>0</v>
      </c>
      <c r="AZ118" s="128">
        <v>0</v>
      </c>
      <c r="BA118" s="128">
        <v>0</v>
      </c>
      <c r="BB118" s="128">
        <v>0</v>
      </c>
      <c r="BC118" s="128">
        <v>0</v>
      </c>
      <c r="BD118" s="128">
        <v>0</v>
      </c>
      <c r="BE118" s="128">
        <v>0</v>
      </c>
      <c r="BF118" s="128">
        <v>0</v>
      </c>
      <c r="BG118" s="128">
        <v>0</v>
      </c>
      <c r="BH118" s="128">
        <v>0</v>
      </c>
      <c r="BI118" s="128">
        <v>0</v>
      </c>
      <c r="BJ118" s="128">
        <v>0</v>
      </c>
      <c r="BK118" s="128">
        <v>0</v>
      </c>
      <c r="BL118" s="128">
        <v>0</v>
      </c>
      <c r="BM118" s="128">
        <v>0</v>
      </c>
      <c r="BN118" s="128">
        <v>0</v>
      </c>
      <c r="BO118" s="128">
        <v>0</v>
      </c>
      <c r="BP118" s="128">
        <v>0</v>
      </c>
      <c r="BQ118" s="128">
        <v>0</v>
      </c>
      <c r="BR118" s="128">
        <v>0</v>
      </c>
      <c r="BS118" s="128">
        <v>0</v>
      </c>
      <c r="BT118" s="128">
        <v>0</v>
      </c>
      <c r="BU118" s="128">
        <v>0</v>
      </c>
      <c r="BV118" s="128">
        <v>0</v>
      </c>
      <c r="BW118" s="128">
        <v>0</v>
      </c>
      <c r="BX118" s="128">
        <v>0</v>
      </c>
      <c r="BY118" s="128">
        <v>0</v>
      </c>
      <c r="BZ118" s="128">
        <v>0</v>
      </c>
      <c r="CA118" s="128">
        <v>0</v>
      </c>
      <c r="CB118" s="128">
        <v>50.118440109999995</v>
      </c>
      <c r="CC118" s="128">
        <v>0</v>
      </c>
      <c r="CD118" s="128">
        <v>50</v>
      </c>
      <c r="CE118" s="128">
        <v>50</v>
      </c>
      <c r="CF118" s="128">
        <v>150.66000410000001</v>
      </c>
      <c r="CG118" s="128">
        <v>608.24582837000003</v>
      </c>
      <c r="CH118" s="128">
        <v>525.45195789000002</v>
      </c>
      <c r="CI118" s="128">
        <v>513.61111112000003</v>
      </c>
      <c r="CJ118" s="128">
        <v>512.62132042000007</v>
      </c>
      <c r="CK118" s="128">
        <v>482.2729154700001</v>
      </c>
      <c r="CL118" s="128">
        <v>485.10721115000013</v>
      </c>
      <c r="CM118" s="128">
        <v>484.60756316999999</v>
      </c>
      <c r="CN118" s="128">
        <v>487.51994083</v>
      </c>
      <c r="CO118" s="128">
        <v>307.92153843</v>
      </c>
      <c r="CP118" s="128">
        <v>309.95873748000002</v>
      </c>
      <c r="CQ118" s="128">
        <v>277.00130032999999</v>
      </c>
      <c r="CR118" s="128">
        <v>278.84803468000001</v>
      </c>
      <c r="CS118" s="128">
        <v>246.10023645000001</v>
      </c>
      <c r="CT118" s="128">
        <v>247.92696093999999</v>
      </c>
      <c r="CU118" s="128">
        <v>215.19021584000001</v>
      </c>
      <c r="CV118" s="128">
        <v>216.83319241999999</v>
      </c>
      <c r="CW118" s="128">
        <v>435.28714639999998</v>
      </c>
      <c r="CX118" s="128">
        <v>441.50005114999999</v>
      </c>
      <c r="CY118" s="128">
        <v>654.67257668000025</v>
      </c>
      <c r="CZ118" s="128">
        <v>663.24821538000026</v>
      </c>
      <c r="DA118" s="128">
        <v>626.48533529000031</v>
      </c>
      <c r="DB118" s="128">
        <v>634.91585620000035</v>
      </c>
    </row>
    <row r="119" spans="1:106" ht="14.25" customHeight="1" x14ac:dyDescent="0.3">
      <c r="A119" s="22"/>
      <c r="B119" s="19" t="s">
        <v>70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28">
        <v>5056.8</v>
      </c>
      <c r="AN119" s="128">
        <v>4559</v>
      </c>
      <c r="AO119" s="128">
        <v>3795</v>
      </c>
      <c r="AP119" s="128">
        <v>3769.1</v>
      </c>
      <c r="AQ119" s="128">
        <v>4929.8</v>
      </c>
      <c r="AR119" s="128">
        <v>5210.7</v>
      </c>
      <c r="AS119" s="128">
        <v>6137.5</v>
      </c>
      <c r="AT119" s="128">
        <v>6841.9</v>
      </c>
      <c r="AU119" s="128">
        <v>6047.6</v>
      </c>
      <c r="AV119" s="128">
        <v>6100</v>
      </c>
      <c r="AW119" s="128">
        <v>5969.7</v>
      </c>
      <c r="AX119" s="128">
        <v>6731.9</v>
      </c>
      <c r="AY119" s="128">
        <v>6355.9000000000005</v>
      </c>
      <c r="AZ119" s="128">
        <v>5987.4000000000005</v>
      </c>
      <c r="BA119" s="128">
        <v>6648</v>
      </c>
      <c r="BB119" s="128">
        <v>7256.3</v>
      </c>
      <c r="BC119" s="128">
        <v>7173.8</v>
      </c>
      <c r="BD119" s="128">
        <v>6697.3</v>
      </c>
      <c r="BE119" s="128">
        <v>7253</v>
      </c>
      <c r="BF119" s="128">
        <v>8026.5999999999995</v>
      </c>
      <c r="BG119" s="128">
        <v>7674.7999999999993</v>
      </c>
      <c r="BH119" s="128">
        <v>7651.8999999999987</v>
      </c>
      <c r="BI119" s="128">
        <v>7253.9</v>
      </c>
      <c r="BJ119" s="128">
        <v>8242.6999999999989</v>
      </c>
      <c r="BK119" s="128">
        <v>8528.4</v>
      </c>
      <c r="BL119" s="128">
        <v>8414.6999999999989</v>
      </c>
      <c r="BM119" s="128">
        <v>8154.7999999999975</v>
      </c>
      <c r="BN119" s="128">
        <v>9199.3999999999978</v>
      </c>
      <c r="BO119" s="128">
        <v>8848.1879168799969</v>
      </c>
      <c r="BP119" s="128">
        <v>8920.7270135699982</v>
      </c>
      <c r="BQ119" s="128">
        <v>9405.3589656499971</v>
      </c>
      <c r="BR119" s="128">
        <v>10190.821539659999</v>
      </c>
      <c r="BS119" s="128">
        <v>8747.5848601599973</v>
      </c>
      <c r="BT119" s="128">
        <v>8429.7083150500002</v>
      </c>
      <c r="BU119" s="128">
        <v>9058.5914099999973</v>
      </c>
      <c r="BV119" s="128">
        <v>9109.5683496499987</v>
      </c>
      <c r="BW119" s="128">
        <v>8644.7678143599987</v>
      </c>
      <c r="BX119" s="128">
        <v>9210.0877483799977</v>
      </c>
      <c r="BY119" s="128">
        <v>10171.003930319999</v>
      </c>
      <c r="BZ119" s="128">
        <v>11181.621210389998</v>
      </c>
      <c r="CA119" s="128">
        <v>9691.6601778399981</v>
      </c>
      <c r="CB119" s="128">
        <v>9310.8386423999982</v>
      </c>
      <c r="CC119" s="128">
        <v>8656.6770119599987</v>
      </c>
      <c r="CD119" s="128">
        <v>8624.9535582699991</v>
      </c>
      <c r="CE119" s="128">
        <v>9155.9271107299992</v>
      </c>
      <c r="CF119" s="128">
        <v>8998.1978230999994</v>
      </c>
      <c r="CG119" s="128">
        <v>6970.8334401299999</v>
      </c>
      <c r="CH119" s="128">
        <v>6528.1938030099991</v>
      </c>
      <c r="CI119" s="128">
        <v>5508.9370633199997</v>
      </c>
      <c r="CJ119" s="128">
        <v>5701.7570526799991</v>
      </c>
      <c r="CK119" s="128">
        <v>5843.9412716199986</v>
      </c>
      <c r="CL119" s="128">
        <v>8225.9216674700001</v>
      </c>
      <c r="CM119" s="128">
        <v>8713.50092778</v>
      </c>
      <c r="CN119" s="128">
        <v>9527.1509044699997</v>
      </c>
      <c r="CO119" s="128">
        <v>11299.61918188</v>
      </c>
      <c r="CP119" s="128">
        <v>12362.6457904</v>
      </c>
      <c r="CQ119" s="128">
        <v>11587.46747935</v>
      </c>
      <c r="CR119" s="128">
        <v>11726.111196600001</v>
      </c>
      <c r="CS119" s="128">
        <v>11007.86755929</v>
      </c>
      <c r="CT119" s="128">
        <v>11064.86655056</v>
      </c>
      <c r="CU119" s="128">
        <v>10375.84806041</v>
      </c>
      <c r="CV119" s="128">
        <v>10043.602781150001</v>
      </c>
      <c r="CW119" s="128">
        <v>10286.6652643</v>
      </c>
      <c r="CX119" s="128">
        <v>12693.470082579999</v>
      </c>
      <c r="CY119" s="128">
        <v>10838.803359769998</v>
      </c>
      <c r="CZ119" s="128">
        <v>10995.216625659999</v>
      </c>
      <c r="DA119" s="128">
        <v>10913.316541949998</v>
      </c>
      <c r="DB119" s="128">
        <v>11739.553463469998</v>
      </c>
    </row>
    <row r="120" spans="1:106" ht="14.25" customHeight="1" x14ac:dyDescent="0.3">
      <c r="A120" s="22"/>
      <c r="B120" s="19" t="s">
        <v>71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28">
        <v>1679.6</v>
      </c>
      <c r="AN120" s="128">
        <v>1793.7</v>
      </c>
      <c r="AO120" s="128">
        <v>1940.4</v>
      </c>
      <c r="AP120" s="128">
        <v>2031.7</v>
      </c>
      <c r="AQ120" s="128">
        <v>2020.1</v>
      </c>
      <c r="AR120" s="128">
        <v>2030.2</v>
      </c>
      <c r="AS120" s="128">
        <v>2052.3000000000002</v>
      </c>
      <c r="AT120" s="128">
        <v>2314.6</v>
      </c>
      <c r="AU120" s="128">
        <v>2300.6999999999998</v>
      </c>
      <c r="AV120" s="128">
        <v>2311.6999999999998</v>
      </c>
      <c r="AW120" s="128">
        <v>2408.5</v>
      </c>
      <c r="AX120" s="128">
        <v>2583.8000000000002</v>
      </c>
      <c r="AY120" s="128">
        <v>2798.4</v>
      </c>
      <c r="AZ120" s="128">
        <v>2955.0000000000005</v>
      </c>
      <c r="BA120" s="128">
        <v>3040.7000000000007</v>
      </c>
      <c r="BB120" s="128">
        <v>3003.7000000000007</v>
      </c>
      <c r="BC120" s="128">
        <v>3282.8000000000006</v>
      </c>
      <c r="BD120" s="128">
        <v>3588.7000000000007</v>
      </c>
      <c r="BE120" s="128">
        <v>3676.1000000000008</v>
      </c>
      <c r="BF120" s="128">
        <v>3875.1000000000004</v>
      </c>
      <c r="BG120" s="128">
        <v>4327.5</v>
      </c>
      <c r="BH120" s="128">
        <v>4868.7999999999993</v>
      </c>
      <c r="BI120" s="128">
        <v>4851.5999999999995</v>
      </c>
      <c r="BJ120" s="128">
        <v>4800.2</v>
      </c>
      <c r="BK120" s="128">
        <v>4747.2999999999993</v>
      </c>
      <c r="BL120" s="128">
        <v>4658.8999999999987</v>
      </c>
      <c r="BM120" s="128">
        <v>5217.9999999999991</v>
      </c>
      <c r="BN120" s="128">
        <v>5231.9999999999991</v>
      </c>
      <c r="BO120" s="128">
        <v>5242.7775999999994</v>
      </c>
      <c r="BP120" s="128">
        <v>5214.6358999999993</v>
      </c>
      <c r="BQ120" s="128">
        <v>5128.8376999999991</v>
      </c>
      <c r="BR120" s="128">
        <v>5478.8280999999988</v>
      </c>
      <c r="BS120" s="128">
        <v>5668.9169499999989</v>
      </c>
      <c r="BT120" s="128">
        <v>5536.0613799999983</v>
      </c>
      <c r="BU120" s="128">
        <v>5770.5559399999984</v>
      </c>
      <c r="BV120" s="128">
        <v>5888.0980799999988</v>
      </c>
      <c r="BW120" s="128">
        <v>5946.0672999999997</v>
      </c>
      <c r="BX120" s="128">
        <v>5896.6410361799999</v>
      </c>
      <c r="BY120" s="128">
        <v>6083.3492309490002</v>
      </c>
      <c r="BZ120" s="128">
        <v>6315.6229142899992</v>
      </c>
      <c r="CA120" s="128">
        <v>6205.2297450099986</v>
      </c>
      <c r="CB120" s="128">
        <v>6341.4627164199992</v>
      </c>
      <c r="CC120" s="128">
        <v>6367.4037825199994</v>
      </c>
      <c r="CD120" s="128">
        <v>6662.3294179099994</v>
      </c>
      <c r="CE120" s="128">
        <v>6582.7853320899994</v>
      </c>
      <c r="CF120" s="128">
        <v>7385.3168829200004</v>
      </c>
      <c r="CG120" s="128">
        <v>7847.8104144600002</v>
      </c>
      <c r="CH120" s="128">
        <v>8673.3681897900005</v>
      </c>
      <c r="CI120" s="128">
        <v>8557.3209312899999</v>
      </c>
      <c r="CJ120" s="128">
        <v>8598.0403626299994</v>
      </c>
      <c r="CK120" s="128">
        <v>8852.9137787199998</v>
      </c>
      <c r="CL120" s="128">
        <v>9318.0119371599994</v>
      </c>
      <c r="CM120" s="128">
        <v>9169.8474419899994</v>
      </c>
      <c r="CN120" s="128">
        <v>9495.2565523800004</v>
      </c>
      <c r="CO120" s="128">
        <v>9582.5303866199993</v>
      </c>
      <c r="CP120" s="128">
        <v>9814.2476625399995</v>
      </c>
      <c r="CQ120" s="128">
        <v>9791.6807409110006</v>
      </c>
      <c r="CR120" s="128">
        <v>9655.5420194010003</v>
      </c>
      <c r="CS120" s="128">
        <v>9736.892522311</v>
      </c>
      <c r="CT120" s="128">
        <v>9890.5520185309997</v>
      </c>
      <c r="CU120" s="128">
        <v>9646.4585564909994</v>
      </c>
      <c r="CV120" s="128">
        <v>10230.424595925</v>
      </c>
      <c r="CW120" s="128">
        <v>10016.688285464001</v>
      </c>
      <c r="CX120" s="128">
        <v>11433.178735354</v>
      </c>
      <c r="CY120" s="128">
        <v>12785.026373193996</v>
      </c>
      <c r="CZ120" s="128">
        <v>14085.2899</v>
      </c>
      <c r="DA120" s="128">
        <v>15961.8428</v>
      </c>
      <c r="DB120" s="128">
        <v>16393.804599999999</v>
      </c>
    </row>
    <row r="121" spans="1:106" ht="14.25" customHeight="1" x14ac:dyDescent="0.3">
      <c r="A121" s="22"/>
      <c r="B121" s="19" t="s">
        <v>20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28">
        <v>953</v>
      </c>
      <c r="AN121" s="128">
        <v>1011.3</v>
      </c>
      <c r="AO121" s="128">
        <v>1119.5999999999999</v>
      </c>
      <c r="AP121" s="128">
        <v>1173.4000000000001</v>
      </c>
      <c r="AQ121" s="128">
        <v>1616.4</v>
      </c>
      <c r="AR121" s="128">
        <v>1684.6</v>
      </c>
      <c r="AS121" s="128">
        <v>1683.6</v>
      </c>
      <c r="AT121" s="128">
        <v>1633.3</v>
      </c>
      <c r="AU121" s="128">
        <v>1760.4</v>
      </c>
      <c r="AV121" s="128">
        <v>2130.8000000000002</v>
      </c>
      <c r="AW121" s="128">
        <v>2119.3000000000002</v>
      </c>
      <c r="AX121" s="128">
        <v>2342.6</v>
      </c>
      <c r="AY121" s="128">
        <v>2276.5</v>
      </c>
      <c r="AZ121" s="128">
        <v>2325.5</v>
      </c>
      <c r="BA121" s="128">
        <v>2386.1</v>
      </c>
      <c r="BB121" s="128">
        <v>2913.0999999999995</v>
      </c>
      <c r="BC121" s="128">
        <v>2767.2</v>
      </c>
      <c r="BD121" s="128">
        <v>2823</v>
      </c>
      <c r="BE121" s="128">
        <v>2924</v>
      </c>
      <c r="BF121" s="128">
        <v>3313.2</v>
      </c>
      <c r="BG121" s="128">
        <v>4063.3999999999996</v>
      </c>
      <c r="BH121" s="128">
        <v>4075.0999999999995</v>
      </c>
      <c r="BI121" s="128">
        <v>4175.1999999999989</v>
      </c>
      <c r="BJ121" s="128">
        <v>4166.4999999999991</v>
      </c>
      <c r="BK121" s="128">
        <v>4198.3999999999996</v>
      </c>
      <c r="BL121" s="128">
        <v>4289.0999999999995</v>
      </c>
      <c r="BM121" s="128">
        <v>4410.8999999999996</v>
      </c>
      <c r="BN121" s="128">
        <v>4533.7999999999993</v>
      </c>
      <c r="BO121" s="128">
        <v>4751.7255999999998</v>
      </c>
      <c r="BP121" s="128">
        <v>4970.1041999999998</v>
      </c>
      <c r="BQ121" s="128">
        <v>5182.8067000000001</v>
      </c>
      <c r="BR121" s="128">
        <v>5393.1867999999995</v>
      </c>
      <c r="BS121" s="128">
        <v>5396.2631299999994</v>
      </c>
      <c r="BT121" s="128">
        <v>5397.9705299999996</v>
      </c>
      <c r="BU121" s="128">
        <v>5386.8774599999997</v>
      </c>
      <c r="BV121" s="128">
        <v>5383.4796199999992</v>
      </c>
      <c r="BW121" s="128">
        <v>5334.9563224299991</v>
      </c>
      <c r="BX121" s="128">
        <v>5218.4044196099994</v>
      </c>
      <c r="BY121" s="128">
        <v>5188.0919968099997</v>
      </c>
      <c r="BZ121" s="128">
        <v>5046.7939939099997</v>
      </c>
      <c r="CA121" s="128">
        <v>5341.9458040699992</v>
      </c>
      <c r="CB121" s="128">
        <v>5244.5057917599997</v>
      </c>
      <c r="CC121" s="128">
        <v>5363.6126556999998</v>
      </c>
      <c r="CD121" s="128">
        <v>5238.2609675399999</v>
      </c>
      <c r="CE121" s="128">
        <v>5285.0392367300001</v>
      </c>
      <c r="CF121" s="128">
        <v>5169.5405745299995</v>
      </c>
      <c r="CG121" s="128">
        <v>5211.6003498499995</v>
      </c>
      <c r="CH121" s="128">
        <v>5141.7891659899997</v>
      </c>
      <c r="CI121" s="128">
        <v>5177.5021049799998</v>
      </c>
      <c r="CJ121" s="128">
        <v>5091.8544557999994</v>
      </c>
      <c r="CK121" s="128">
        <v>5108.1831319100002</v>
      </c>
      <c r="CL121" s="128">
        <v>4875.7358206900008</v>
      </c>
      <c r="CM121" s="128">
        <v>4937.4484566900001</v>
      </c>
      <c r="CN121" s="128">
        <v>4846.1263118200004</v>
      </c>
      <c r="CO121" s="128">
        <v>4286.2267198700001</v>
      </c>
      <c r="CP121" s="128">
        <v>3659.8245758399999</v>
      </c>
      <c r="CQ121" s="128">
        <v>3449.28623255</v>
      </c>
      <c r="CR121" s="128">
        <v>3079.9262941900001</v>
      </c>
      <c r="CS121" s="128">
        <v>3145.8022697900001</v>
      </c>
      <c r="CT121" s="128">
        <v>3471.0788682100001</v>
      </c>
      <c r="CU121" s="128">
        <v>3345.1001897380002</v>
      </c>
      <c r="CV121" s="128">
        <v>3362.6806645860001</v>
      </c>
      <c r="CW121" s="128">
        <v>3468.600893624</v>
      </c>
      <c r="CX121" s="128">
        <v>3422.6234212640002</v>
      </c>
      <c r="CY121" s="128">
        <v>3442.6128636239991</v>
      </c>
      <c r="CZ121" s="128">
        <v>3416.4768804639989</v>
      </c>
      <c r="DA121" s="128">
        <v>3441.6585698139988</v>
      </c>
      <c r="DB121" s="128">
        <v>3454.3086343139994</v>
      </c>
    </row>
    <row r="122" spans="1:106" ht="14.25" customHeight="1" x14ac:dyDescent="0.3">
      <c r="A122" s="22"/>
      <c r="B122" s="21" t="s">
        <v>72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128">
        <v>0</v>
      </c>
      <c r="AN122" s="128">
        <v>0</v>
      </c>
      <c r="AO122" s="128">
        <v>0</v>
      </c>
      <c r="AP122" s="128">
        <v>0</v>
      </c>
      <c r="AQ122" s="128">
        <v>0</v>
      </c>
      <c r="AR122" s="128">
        <v>0</v>
      </c>
      <c r="AS122" s="128">
        <v>0</v>
      </c>
      <c r="AT122" s="128">
        <v>0</v>
      </c>
      <c r="AU122" s="128">
        <v>0</v>
      </c>
      <c r="AV122" s="128">
        <v>0</v>
      </c>
      <c r="AW122" s="128">
        <v>0</v>
      </c>
      <c r="AX122" s="128">
        <v>0</v>
      </c>
      <c r="AY122" s="128">
        <v>0</v>
      </c>
      <c r="AZ122" s="128">
        <v>0</v>
      </c>
      <c r="BA122" s="128">
        <v>0</v>
      </c>
      <c r="BB122" s="128">
        <v>0</v>
      </c>
      <c r="BC122" s="128">
        <v>0</v>
      </c>
      <c r="BD122" s="128">
        <v>0</v>
      </c>
      <c r="BE122" s="128">
        <v>0</v>
      </c>
      <c r="BF122" s="128">
        <v>0</v>
      </c>
      <c r="BG122" s="128">
        <v>0</v>
      </c>
      <c r="BH122" s="128">
        <v>0</v>
      </c>
      <c r="BI122" s="128">
        <v>0</v>
      </c>
      <c r="BJ122" s="128">
        <v>0</v>
      </c>
      <c r="BK122" s="128">
        <v>0</v>
      </c>
      <c r="BL122" s="128">
        <v>0</v>
      </c>
      <c r="BM122" s="128">
        <v>0</v>
      </c>
      <c r="BN122" s="128">
        <v>0</v>
      </c>
      <c r="BO122" s="128">
        <v>0</v>
      </c>
      <c r="BP122" s="128">
        <v>0</v>
      </c>
      <c r="BQ122" s="128">
        <v>0</v>
      </c>
      <c r="BR122" s="128">
        <v>0</v>
      </c>
      <c r="BS122" s="128">
        <v>0</v>
      </c>
      <c r="BT122" s="128">
        <v>0</v>
      </c>
      <c r="BU122" s="128">
        <v>0</v>
      </c>
      <c r="BV122" s="128">
        <v>0</v>
      </c>
      <c r="BW122" s="128">
        <v>0</v>
      </c>
      <c r="BX122" s="128">
        <v>0</v>
      </c>
      <c r="BY122" s="128">
        <v>0</v>
      </c>
      <c r="BZ122" s="128">
        <v>0</v>
      </c>
      <c r="CA122" s="128">
        <v>0</v>
      </c>
      <c r="CB122" s="128">
        <v>0</v>
      </c>
      <c r="CC122" s="128">
        <v>0</v>
      </c>
      <c r="CD122" s="128">
        <v>0</v>
      </c>
      <c r="CE122" s="128">
        <v>0</v>
      </c>
      <c r="CF122" s="128">
        <v>0</v>
      </c>
      <c r="CG122" s="128">
        <v>0</v>
      </c>
      <c r="CH122" s="128">
        <v>0</v>
      </c>
      <c r="CI122" s="128">
        <v>0</v>
      </c>
      <c r="CJ122" s="128">
        <v>0</v>
      </c>
      <c r="CK122" s="128">
        <v>0</v>
      </c>
      <c r="CL122" s="128">
        <v>0</v>
      </c>
      <c r="CM122" s="128">
        <v>0</v>
      </c>
      <c r="CN122" s="128">
        <v>0</v>
      </c>
      <c r="CO122" s="128">
        <v>0</v>
      </c>
      <c r="CP122" s="128">
        <v>0</v>
      </c>
      <c r="CQ122" s="128">
        <v>0</v>
      </c>
      <c r="CR122" s="128">
        <v>0</v>
      </c>
      <c r="CS122" s="128">
        <v>0</v>
      </c>
      <c r="CT122" s="128">
        <v>0</v>
      </c>
      <c r="CU122" s="128">
        <v>0</v>
      </c>
      <c r="CV122" s="128">
        <v>0</v>
      </c>
      <c r="CW122" s="128">
        <v>0</v>
      </c>
      <c r="CX122" s="128">
        <v>0</v>
      </c>
      <c r="CY122" s="128">
        <v>0</v>
      </c>
      <c r="CZ122" s="128">
        <v>0</v>
      </c>
      <c r="DA122" s="128">
        <v>0</v>
      </c>
      <c r="DB122" s="128">
        <v>0</v>
      </c>
    </row>
    <row r="123" spans="1:106" ht="14.25" customHeight="1" x14ac:dyDescent="0.3">
      <c r="A123" s="22"/>
      <c r="B123" s="20" t="s">
        <v>77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128">
        <v>0</v>
      </c>
      <c r="AN123" s="128">
        <v>0</v>
      </c>
      <c r="AO123" s="128">
        <v>0</v>
      </c>
      <c r="AP123" s="128">
        <v>0</v>
      </c>
      <c r="AQ123" s="128">
        <v>0</v>
      </c>
      <c r="AR123" s="128">
        <v>0</v>
      </c>
      <c r="AS123" s="128">
        <v>0</v>
      </c>
      <c r="AT123" s="128">
        <v>0</v>
      </c>
      <c r="AU123" s="128">
        <v>0</v>
      </c>
      <c r="AV123" s="128">
        <v>0</v>
      </c>
      <c r="AW123" s="128">
        <v>0</v>
      </c>
      <c r="AX123" s="128">
        <v>0</v>
      </c>
      <c r="AY123" s="128">
        <v>0</v>
      </c>
      <c r="AZ123" s="128">
        <v>0</v>
      </c>
      <c r="BA123" s="128">
        <v>0</v>
      </c>
      <c r="BB123" s="128">
        <v>0</v>
      </c>
      <c r="BC123" s="128">
        <v>0</v>
      </c>
      <c r="BD123" s="128">
        <v>0</v>
      </c>
      <c r="BE123" s="128">
        <v>0</v>
      </c>
      <c r="BF123" s="128">
        <v>0</v>
      </c>
      <c r="BG123" s="128">
        <v>0</v>
      </c>
      <c r="BH123" s="128">
        <v>0</v>
      </c>
      <c r="BI123" s="128">
        <v>0</v>
      </c>
      <c r="BJ123" s="128">
        <v>0</v>
      </c>
      <c r="BK123" s="128">
        <v>0</v>
      </c>
      <c r="BL123" s="128">
        <v>0</v>
      </c>
      <c r="BM123" s="128">
        <v>0</v>
      </c>
      <c r="BN123" s="28">
        <v>0</v>
      </c>
      <c r="BO123" s="28">
        <v>0</v>
      </c>
      <c r="BP123" s="28">
        <v>0</v>
      </c>
      <c r="BQ123" s="28">
        <v>0</v>
      </c>
      <c r="BR123" s="28">
        <v>0</v>
      </c>
      <c r="BS123" s="28">
        <v>0</v>
      </c>
      <c r="BT123" s="28">
        <v>0</v>
      </c>
      <c r="BU123" s="28">
        <v>0</v>
      </c>
      <c r="BV123" s="28">
        <v>0</v>
      </c>
      <c r="BW123" s="28">
        <v>0</v>
      </c>
      <c r="BX123" s="28">
        <v>0</v>
      </c>
      <c r="BY123" s="28">
        <v>0</v>
      </c>
      <c r="BZ123" s="28">
        <v>0</v>
      </c>
      <c r="CA123" s="28">
        <v>0</v>
      </c>
      <c r="CB123" s="28">
        <v>0</v>
      </c>
      <c r="CC123" s="28">
        <v>0</v>
      </c>
      <c r="CD123" s="28">
        <v>0</v>
      </c>
      <c r="CE123" s="28">
        <v>0</v>
      </c>
      <c r="CF123" s="28">
        <v>0</v>
      </c>
      <c r="CG123" s="28">
        <v>0</v>
      </c>
      <c r="CH123" s="28">
        <v>0</v>
      </c>
      <c r="CI123" s="28">
        <v>0</v>
      </c>
      <c r="CJ123" s="28">
        <v>0</v>
      </c>
      <c r="CK123" s="28">
        <v>0</v>
      </c>
      <c r="CL123" s="28">
        <v>0</v>
      </c>
      <c r="CM123" s="28">
        <v>0</v>
      </c>
      <c r="CN123" s="28">
        <v>0</v>
      </c>
      <c r="CO123" s="28">
        <v>0</v>
      </c>
      <c r="CP123" s="28">
        <v>0</v>
      </c>
      <c r="CQ123" s="28">
        <v>0</v>
      </c>
      <c r="CR123" s="28">
        <v>0</v>
      </c>
      <c r="CS123" s="28">
        <v>0</v>
      </c>
      <c r="CT123" s="28">
        <v>0</v>
      </c>
      <c r="CU123" s="28">
        <v>0</v>
      </c>
      <c r="CV123" s="28">
        <v>0</v>
      </c>
      <c r="CW123" s="28">
        <v>0</v>
      </c>
      <c r="CX123" s="28">
        <v>0</v>
      </c>
      <c r="CY123" s="28">
        <v>0</v>
      </c>
      <c r="CZ123" s="28">
        <v>0</v>
      </c>
      <c r="DA123" s="28">
        <v>0</v>
      </c>
      <c r="DB123" s="28">
        <v>0</v>
      </c>
    </row>
    <row r="124" spans="1:106" ht="14.25" customHeight="1" x14ac:dyDescent="0.3">
      <c r="A124" s="22"/>
      <c r="B124" s="19" t="s">
        <v>69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28">
        <v>0</v>
      </c>
      <c r="AN124" s="128">
        <v>0</v>
      </c>
      <c r="AO124" s="128">
        <v>0</v>
      </c>
      <c r="AP124" s="128">
        <v>0</v>
      </c>
      <c r="AQ124" s="128">
        <v>0</v>
      </c>
      <c r="AR124" s="128">
        <v>0</v>
      </c>
      <c r="AS124" s="128">
        <v>0</v>
      </c>
      <c r="AT124" s="128">
        <v>0</v>
      </c>
      <c r="AU124" s="128">
        <v>0</v>
      </c>
      <c r="AV124" s="128">
        <v>0</v>
      </c>
      <c r="AW124" s="128">
        <v>0</v>
      </c>
      <c r="AX124" s="128">
        <v>0</v>
      </c>
      <c r="AY124" s="128">
        <v>0</v>
      </c>
      <c r="AZ124" s="128">
        <v>0</v>
      </c>
      <c r="BA124" s="128">
        <v>0</v>
      </c>
      <c r="BB124" s="128">
        <v>0</v>
      </c>
      <c r="BC124" s="128">
        <v>0</v>
      </c>
      <c r="BD124" s="128">
        <v>0</v>
      </c>
      <c r="BE124" s="128">
        <v>0</v>
      </c>
      <c r="BF124" s="128">
        <v>0</v>
      </c>
      <c r="BG124" s="128">
        <v>0</v>
      </c>
      <c r="BH124" s="128">
        <v>0</v>
      </c>
      <c r="BI124" s="128">
        <v>0</v>
      </c>
      <c r="BJ124" s="128">
        <v>0</v>
      </c>
      <c r="BK124" s="128">
        <v>0</v>
      </c>
      <c r="BL124" s="128">
        <v>0</v>
      </c>
      <c r="BM124" s="128">
        <v>0</v>
      </c>
      <c r="BN124" s="128">
        <v>0</v>
      </c>
      <c r="BO124" s="128">
        <v>0</v>
      </c>
      <c r="BP124" s="128">
        <v>0</v>
      </c>
      <c r="BQ124" s="128">
        <v>0</v>
      </c>
      <c r="BR124" s="128">
        <v>0</v>
      </c>
      <c r="BS124" s="128">
        <v>0</v>
      </c>
      <c r="BT124" s="128">
        <v>0</v>
      </c>
      <c r="BU124" s="128">
        <v>0</v>
      </c>
      <c r="BV124" s="128">
        <v>0</v>
      </c>
      <c r="BW124" s="128">
        <v>0</v>
      </c>
      <c r="BX124" s="128">
        <v>0</v>
      </c>
      <c r="BY124" s="128">
        <v>0</v>
      </c>
      <c r="BZ124" s="128">
        <v>0</v>
      </c>
      <c r="CA124" s="128">
        <v>0</v>
      </c>
      <c r="CB124" s="128">
        <v>0</v>
      </c>
      <c r="CC124" s="128">
        <v>0</v>
      </c>
      <c r="CD124" s="128">
        <v>0</v>
      </c>
      <c r="CE124" s="128">
        <v>0</v>
      </c>
      <c r="CF124" s="128">
        <v>0</v>
      </c>
      <c r="CG124" s="128">
        <v>0</v>
      </c>
      <c r="CH124" s="128">
        <v>0</v>
      </c>
      <c r="CI124" s="128">
        <v>0</v>
      </c>
      <c r="CJ124" s="128">
        <v>0</v>
      </c>
      <c r="CK124" s="128">
        <v>0</v>
      </c>
      <c r="CL124" s="128">
        <v>0</v>
      </c>
      <c r="CM124" s="128">
        <v>0</v>
      </c>
      <c r="CN124" s="128">
        <v>0</v>
      </c>
      <c r="CO124" s="128">
        <v>0</v>
      </c>
      <c r="CP124" s="128">
        <v>0</v>
      </c>
      <c r="CQ124" s="128">
        <v>0</v>
      </c>
      <c r="CR124" s="128">
        <v>0</v>
      </c>
      <c r="CS124" s="128">
        <v>0</v>
      </c>
      <c r="CT124" s="128">
        <v>0</v>
      </c>
      <c r="CU124" s="128">
        <v>0</v>
      </c>
      <c r="CV124" s="128">
        <v>0</v>
      </c>
      <c r="CW124" s="128">
        <v>0</v>
      </c>
      <c r="CX124" s="128">
        <v>0</v>
      </c>
      <c r="CY124" s="128">
        <v>0</v>
      </c>
      <c r="CZ124" s="128">
        <v>0</v>
      </c>
      <c r="DA124" s="128">
        <v>0</v>
      </c>
      <c r="DB124" s="128">
        <v>0</v>
      </c>
    </row>
    <row r="125" spans="1:106" ht="14.25" customHeight="1" x14ac:dyDescent="0.3">
      <c r="A125" s="22"/>
      <c r="B125" s="19" t="s">
        <v>70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28">
        <v>0</v>
      </c>
      <c r="AN125" s="128">
        <v>0</v>
      </c>
      <c r="AO125" s="128">
        <v>0</v>
      </c>
      <c r="AP125" s="128">
        <v>0</v>
      </c>
      <c r="AQ125" s="128">
        <v>0</v>
      </c>
      <c r="AR125" s="128">
        <v>0</v>
      </c>
      <c r="AS125" s="128">
        <v>0</v>
      </c>
      <c r="AT125" s="128">
        <v>0</v>
      </c>
      <c r="AU125" s="128">
        <v>0</v>
      </c>
      <c r="AV125" s="128">
        <v>0</v>
      </c>
      <c r="AW125" s="128">
        <v>0</v>
      </c>
      <c r="AX125" s="128">
        <v>0</v>
      </c>
      <c r="AY125" s="128">
        <v>0</v>
      </c>
      <c r="AZ125" s="128">
        <v>0</v>
      </c>
      <c r="BA125" s="128">
        <v>0</v>
      </c>
      <c r="BB125" s="128">
        <v>0</v>
      </c>
      <c r="BC125" s="128">
        <v>0</v>
      </c>
      <c r="BD125" s="128">
        <v>0</v>
      </c>
      <c r="BE125" s="128">
        <v>0</v>
      </c>
      <c r="BF125" s="128">
        <v>0</v>
      </c>
      <c r="BG125" s="128">
        <v>0</v>
      </c>
      <c r="BH125" s="128">
        <v>0</v>
      </c>
      <c r="BI125" s="128">
        <v>0</v>
      </c>
      <c r="BJ125" s="128">
        <v>0</v>
      </c>
      <c r="BK125" s="128">
        <v>0</v>
      </c>
      <c r="BL125" s="128">
        <v>0</v>
      </c>
      <c r="BM125" s="128">
        <v>0</v>
      </c>
      <c r="BN125" s="128">
        <v>0</v>
      </c>
      <c r="BO125" s="128">
        <v>0</v>
      </c>
      <c r="BP125" s="128">
        <v>0</v>
      </c>
      <c r="BQ125" s="128">
        <v>0</v>
      </c>
      <c r="BR125" s="128">
        <v>0</v>
      </c>
      <c r="BS125" s="128">
        <v>0</v>
      </c>
      <c r="BT125" s="128">
        <v>0</v>
      </c>
      <c r="BU125" s="128">
        <v>0</v>
      </c>
      <c r="BV125" s="128">
        <v>0</v>
      </c>
      <c r="BW125" s="128">
        <v>0</v>
      </c>
      <c r="BX125" s="128">
        <v>0</v>
      </c>
      <c r="BY125" s="128">
        <v>0</v>
      </c>
      <c r="BZ125" s="128">
        <v>0</v>
      </c>
      <c r="CA125" s="128">
        <v>0</v>
      </c>
      <c r="CB125" s="128">
        <v>0</v>
      </c>
      <c r="CC125" s="128">
        <v>0</v>
      </c>
      <c r="CD125" s="128">
        <v>0</v>
      </c>
      <c r="CE125" s="128">
        <v>0</v>
      </c>
      <c r="CF125" s="128">
        <v>0</v>
      </c>
      <c r="CG125" s="128">
        <v>0</v>
      </c>
      <c r="CH125" s="128">
        <v>0</v>
      </c>
      <c r="CI125" s="128">
        <v>0</v>
      </c>
      <c r="CJ125" s="128">
        <v>0</v>
      </c>
      <c r="CK125" s="128">
        <v>0</v>
      </c>
      <c r="CL125" s="128">
        <v>0</v>
      </c>
      <c r="CM125" s="128">
        <v>0</v>
      </c>
      <c r="CN125" s="128">
        <v>0</v>
      </c>
      <c r="CO125" s="128">
        <v>0</v>
      </c>
      <c r="CP125" s="128">
        <v>0</v>
      </c>
      <c r="CQ125" s="128">
        <v>0</v>
      </c>
      <c r="CR125" s="128">
        <v>0</v>
      </c>
      <c r="CS125" s="128">
        <v>0</v>
      </c>
      <c r="CT125" s="128">
        <v>0</v>
      </c>
      <c r="CU125" s="128">
        <v>0</v>
      </c>
      <c r="CV125" s="128">
        <v>0</v>
      </c>
      <c r="CW125" s="128">
        <v>0</v>
      </c>
      <c r="CX125" s="128">
        <v>0</v>
      </c>
      <c r="CY125" s="128">
        <v>0</v>
      </c>
      <c r="CZ125" s="128">
        <v>0</v>
      </c>
      <c r="DA125" s="128">
        <v>0</v>
      </c>
      <c r="DB125" s="128">
        <v>0</v>
      </c>
    </row>
    <row r="126" spans="1:106" ht="14.25" customHeight="1" x14ac:dyDescent="0.3">
      <c r="A126" s="22"/>
      <c r="B126" s="19" t="s">
        <v>71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28">
        <v>0</v>
      </c>
      <c r="AN126" s="128">
        <v>0</v>
      </c>
      <c r="AO126" s="128">
        <v>0</v>
      </c>
      <c r="AP126" s="128">
        <v>0</v>
      </c>
      <c r="AQ126" s="128">
        <v>0</v>
      </c>
      <c r="AR126" s="128">
        <v>0</v>
      </c>
      <c r="AS126" s="128">
        <v>0</v>
      </c>
      <c r="AT126" s="128">
        <v>0</v>
      </c>
      <c r="AU126" s="128">
        <v>0</v>
      </c>
      <c r="AV126" s="128">
        <v>0</v>
      </c>
      <c r="AW126" s="128">
        <v>0</v>
      </c>
      <c r="AX126" s="128">
        <v>0</v>
      </c>
      <c r="AY126" s="128">
        <v>0</v>
      </c>
      <c r="AZ126" s="128">
        <v>0</v>
      </c>
      <c r="BA126" s="128">
        <v>0</v>
      </c>
      <c r="BB126" s="128">
        <v>0</v>
      </c>
      <c r="BC126" s="128">
        <v>0</v>
      </c>
      <c r="BD126" s="128">
        <v>0</v>
      </c>
      <c r="BE126" s="128">
        <v>0</v>
      </c>
      <c r="BF126" s="128">
        <v>0</v>
      </c>
      <c r="BG126" s="128">
        <v>0</v>
      </c>
      <c r="BH126" s="128">
        <v>0</v>
      </c>
      <c r="BI126" s="128">
        <v>0</v>
      </c>
      <c r="BJ126" s="128">
        <v>0</v>
      </c>
      <c r="BK126" s="128">
        <v>0</v>
      </c>
      <c r="BL126" s="128">
        <v>0</v>
      </c>
      <c r="BM126" s="128">
        <v>0</v>
      </c>
      <c r="BN126" s="128">
        <v>0</v>
      </c>
      <c r="BO126" s="128">
        <v>0</v>
      </c>
      <c r="BP126" s="128">
        <v>0</v>
      </c>
      <c r="BQ126" s="128">
        <v>0</v>
      </c>
      <c r="BR126" s="128">
        <v>0</v>
      </c>
      <c r="BS126" s="128">
        <v>0</v>
      </c>
      <c r="BT126" s="128">
        <v>0</v>
      </c>
      <c r="BU126" s="128">
        <v>0</v>
      </c>
      <c r="BV126" s="128">
        <v>0</v>
      </c>
      <c r="BW126" s="128">
        <v>0</v>
      </c>
      <c r="BX126" s="128">
        <v>0</v>
      </c>
      <c r="BY126" s="128">
        <v>0</v>
      </c>
      <c r="BZ126" s="128">
        <v>0</v>
      </c>
      <c r="CA126" s="128">
        <v>0</v>
      </c>
      <c r="CB126" s="128">
        <v>0</v>
      </c>
      <c r="CC126" s="128">
        <v>0</v>
      </c>
      <c r="CD126" s="128">
        <v>0</v>
      </c>
      <c r="CE126" s="128">
        <v>0</v>
      </c>
      <c r="CF126" s="128">
        <v>0</v>
      </c>
      <c r="CG126" s="128">
        <v>0</v>
      </c>
      <c r="CH126" s="128">
        <v>0</v>
      </c>
      <c r="CI126" s="128">
        <v>0</v>
      </c>
      <c r="CJ126" s="128">
        <v>0</v>
      </c>
      <c r="CK126" s="128">
        <v>0</v>
      </c>
      <c r="CL126" s="128">
        <v>0</v>
      </c>
      <c r="CM126" s="128">
        <v>0</v>
      </c>
      <c r="CN126" s="128">
        <v>0</v>
      </c>
      <c r="CO126" s="128">
        <v>0</v>
      </c>
      <c r="CP126" s="128">
        <v>0</v>
      </c>
      <c r="CQ126" s="128">
        <v>0</v>
      </c>
      <c r="CR126" s="128">
        <v>0</v>
      </c>
      <c r="CS126" s="128">
        <v>0</v>
      </c>
      <c r="CT126" s="128">
        <v>0</v>
      </c>
      <c r="CU126" s="128">
        <v>0</v>
      </c>
      <c r="CV126" s="128">
        <v>0</v>
      </c>
      <c r="CW126" s="128">
        <v>0</v>
      </c>
      <c r="CX126" s="128">
        <v>0</v>
      </c>
      <c r="CY126" s="128">
        <v>0</v>
      </c>
      <c r="CZ126" s="128">
        <v>0</v>
      </c>
      <c r="DA126" s="128">
        <v>0</v>
      </c>
      <c r="DB126" s="128">
        <v>0</v>
      </c>
    </row>
    <row r="127" spans="1:106" ht="14.25" customHeight="1" x14ac:dyDescent="0.3">
      <c r="A127" s="22"/>
      <c r="B127" s="19" t="s">
        <v>20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28">
        <v>0</v>
      </c>
      <c r="AN127" s="128">
        <v>0</v>
      </c>
      <c r="AO127" s="128">
        <v>0</v>
      </c>
      <c r="AP127" s="128">
        <v>0</v>
      </c>
      <c r="AQ127" s="128">
        <v>0</v>
      </c>
      <c r="AR127" s="128">
        <v>0</v>
      </c>
      <c r="AS127" s="128">
        <v>0</v>
      </c>
      <c r="AT127" s="128">
        <v>0</v>
      </c>
      <c r="AU127" s="128">
        <v>0</v>
      </c>
      <c r="AV127" s="128">
        <v>0</v>
      </c>
      <c r="AW127" s="128">
        <v>0</v>
      </c>
      <c r="AX127" s="128">
        <v>0</v>
      </c>
      <c r="AY127" s="128">
        <v>0</v>
      </c>
      <c r="AZ127" s="128">
        <v>0</v>
      </c>
      <c r="BA127" s="128">
        <v>0</v>
      </c>
      <c r="BB127" s="128">
        <v>0</v>
      </c>
      <c r="BC127" s="128">
        <v>0</v>
      </c>
      <c r="BD127" s="128">
        <v>0</v>
      </c>
      <c r="BE127" s="128">
        <v>0</v>
      </c>
      <c r="BF127" s="128">
        <v>0</v>
      </c>
      <c r="BG127" s="128">
        <v>0</v>
      </c>
      <c r="BH127" s="128">
        <v>0</v>
      </c>
      <c r="BI127" s="128">
        <v>0</v>
      </c>
      <c r="BJ127" s="128">
        <v>0</v>
      </c>
      <c r="BK127" s="128">
        <v>0</v>
      </c>
      <c r="BL127" s="128">
        <v>0</v>
      </c>
      <c r="BM127" s="128">
        <v>0</v>
      </c>
      <c r="BN127" s="128">
        <v>0</v>
      </c>
      <c r="BO127" s="128">
        <v>0</v>
      </c>
      <c r="BP127" s="128">
        <v>0</v>
      </c>
      <c r="BQ127" s="128">
        <v>0</v>
      </c>
      <c r="BR127" s="128">
        <v>0</v>
      </c>
      <c r="BS127" s="128">
        <v>0</v>
      </c>
      <c r="BT127" s="128">
        <v>0</v>
      </c>
      <c r="BU127" s="128">
        <v>0</v>
      </c>
      <c r="BV127" s="128">
        <v>0</v>
      </c>
      <c r="BW127" s="128">
        <v>0</v>
      </c>
      <c r="BX127" s="128">
        <v>0</v>
      </c>
      <c r="BY127" s="128">
        <v>0</v>
      </c>
      <c r="BZ127" s="128">
        <v>0</v>
      </c>
      <c r="CA127" s="128">
        <v>0</v>
      </c>
      <c r="CB127" s="128">
        <v>0</v>
      </c>
      <c r="CC127" s="128">
        <v>0</v>
      </c>
      <c r="CD127" s="128">
        <v>0</v>
      </c>
      <c r="CE127" s="128">
        <v>0</v>
      </c>
      <c r="CF127" s="128">
        <v>0</v>
      </c>
      <c r="CG127" s="128">
        <v>0</v>
      </c>
      <c r="CH127" s="128">
        <v>0</v>
      </c>
      <c r="CI127" s="128">
        <v>0</v>
      </c>
      <c r="CJ127" s="128">
        <v>0</v>
      </c>
      <c r="CK127" s="128">
        <v>0</v>
      </c>
      <c r="CL127" s="128">
        <v>0</v>
      </c>
      <c r="CM127" s="128">
        <v>0</v>
      </c>
      <c r="CN127" s="128">
        <v>0</v>
      </c>
      <c r="CO127" s="128">
        <v>0</v>
      </c>
      <c r="CP127" s="128">
        <v>0</v>
      </c>
      <c r="CQ127" s="128">
        <v>0</v>
      </c>
      <c r="CR127" s="128">
        <v>0</v>
      </c>
      <c r="CS127" s="128">
        <v>0</v>
      </c>
      <c r="CT127" s="128">
        <v>0</v>
      </c>
      <c r="CU127" s="128">
        <v>0</v>
      </c>
      <c r="CV127" s="128">
        <v>0</v>
      </c>
      <c r="CW127" s="128">
        <v>0</v>
      </c>
      <c r="CX127" s="128">
        <v>0</v>
      </c>
      <c r="CY127" s="128">
        <v>0</v>
      </c>
      <c r="CZ127" s="128">
        <v>0</v>
      </c>
      <c r="DA127" s="128">
        <v>0</v>
      </c>
      <c r="DB127" s="128">
        <v>0</v>
      </c>
    </row>
    <row r="128" spans="1:106" ht="14.25" customHeight="1" x14ac:dyDescent="0.3">
      <c r="A128" s="22"/>
      <c r="B128" s="21" t="s">
        <v>72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128">
        <v>0</v>
      </c>
      <c r="AN128" s="128">
        <v>0</v>
      </c>
      <c r="AO128" s="128">
        <v>0</v>
      </c>
      <c r="AP128" s="128">
        <v>0</v>
      </c>
      <c r="AQ128" s="128">
        <v>0</v>
      </c>
      <c r="AR128" s="128">
        <v>0</v>
      </c>
      <c r="AS128" s="128">
        <v>0</v>
      </c>
      <c r="AT128" s="128">
        <v>0</v>
      </c>
      <c r="AU128" s="128">
        <v>0</v>
      </c>
      <c r="AV128" s="128">
        <v>0</v>
      </c>
      <c r="AW128" s="128">
        <v>0</v>
      </c>
      <c r="AX128" s="128">
        <v>0</v>
      </c>
      <c r="AY128" s="128">
        <v>0</v>
      </c>
      <c r="AZ128" s="128">
        <v>0</v>
      </c>
      <c r="BA128" s="128">
        <v>0</v>
      </c>
      <c r="BB128" s="128">
        <v>0</v>
      </c>
      <c r="BC128" s="128">
        <v>0</v>
      </c>
      <c r="BD128" s="128">
        <v>0</v>
      </c>
      <c r="BE128" s="128">
        <v>0</v>
      </c>
      <c r="BF128" s="128">
        <v>0</v>
      </c>
      <c r="BG128" s="128">
        <v>0</v>
      </c>
      <c r="BH128" s="128">
        <v>0</v>
      </c>
      <c r="BI128" s="128">
        <v>0</v>
      </c>
      <c r="BJ128" s="128">
        <v>0</v>
      </c>
      <c r="BK128" s="128">
        <v>0</v>
      </c>
      <c r="BL128" s="128">
        <v>0</v>
      </c>
      <c r="BM128" s="128">
        <v>0</v>
      </c>
      <c r="BN128" s="128">
        <v>0</v>
      </c>
      <c r="BO128" s="128">
        <v>0</v>
      </c>
      <c r="BP128" s="128">
        <v>0</v>
      </c>
      <c r="BQ128" s="128">
        <v>0</v>
      </c>
      <c r="BR128" s="128">
        <v>0</v>
      </c>
      <c r="BS128" s="128">
        <v>0</v>
      </c>
      <c r="BT128" s="128">
        <v>0</v>
      </c>
      <c r="BU128" s="128">
        <v>0</v>
      </c>
      <c r="BV128" s="128">
        <v>0</v>
      </c>
      <c r="BW128" s="128">
        <v>0</v>
      </c>
      <c r="BX128" s="128">
        <v>0</v>
      </c>
      <c r="BY128" s="128">
        <v>0</v>
      </c>
      <c r="BZ128" s="128">
        <v>0</v>
      </c>
      <c r="CA128" s="128">
        <v>0</v>
      </c>
      <c r="CB128" s="128">
        <v>0</v>
      </c>
      <c r="CC128" s="128">
        <v>0</v>
      </c>
      <c r="CD128" s="128">
        <v>0</v>
      </c>
      <c r="CE128" s="128">
        <v>0</v>
      </c>
      <c r="CF128" s="128">
        <v>0</v>
      </c>
      <c r="CG128" s="128">
        <v>0</v>
      </c>
      <c r="CH128" s="128">
        <v>0</v>
      </c>
      <c r="CI128" s="128">
        <v>0</v>
      </c>
      <c r="CJ128" s="128">
        <v>0</v>
      </c>
      <c r="CK128" s="128">
        <v>0</v>
      </c>
      <c r="CL128" s="128">
        <v>0</v>
      </c>
      <c r="CM128" s="128">
        <v>0</v>
      </c>
      <c r="CN128" s="128">
        <v>0</v>
      </c>
      <c r="CO128" s="128">
        <v>0</v>
      </c>
      <c r="CP128" s="128">
        <v>0</v>
      </c>
      <c r="CQ128" s="128">
        <v>0</v>
      </c>
      <c r="CR128" s="128">
        <v>0</v>
      </c>
      <c r="CS128" s="128">
        <v>0</v>
      </c>
      <c r="CT128" s="128">
        <v>0</v>
      </c>
      <c r="CU128" s="128">
        <v>0</v>
      </c>
      <c r="CV128" s="128">
        <v>0</v>
      </c>
      <c r="CW128" s="128">
        <v>0</v>
      </c>
      <c r="CX128" s="128">
        <v>0</v>
      </c>
      <c r="CY128" s="128">
        <v>0</v>
      </c>
      <c r="CZ128" s="128">
        <v>0</v>
      </c>
      <c r="DA128" s="128">
        <v>0</v>
      </c>
      <c r="DB128" s="128">
        <v>0</v>
      </c>
    </row>
    <row r="129" spans="1:106" ht="14.25" customHeight="1" x14ac:dyDescent="0.3">
      <c r="A129" s="22"/>
      <c r="B129" s="20" t="s">
        <v>78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128">
        <v>1094.9000000000001</v>
      </c>
      <c r="AN129" s="128">
        <v>1103.3</v>
      </c>
      <c r="AO129" s="128">
        <v>1079.5</v>
      </c>
      <c r="AP129" s="128">
        <v>1068.4000000000001</v>
      </c>
      <c r="AQ129" s="128">
        <v>1168.7</v>
      </c>
      <c r="AR129" s="128">
        <v>1236.9000000000001</v>
      </c>
      <c r="AS129" s="128">
        <v>1295</v>
      </c>
      <c r="AT129" s="128">
        <v>1339.4</v>
      </c>
      <c r="AU129" s="128">
        <v>1480.9</v>
      </c>
      <c r="AV129" s="128">
        <v>1582.2</v>
      </c>
      <c r="AW129" s="128">
        <v>1628</v>
      </c>
      <c r="AX129" s="128">
        <v>2005</v>
      </c>
      <c r="AY129" s="128">
        <v>2071.5</v>
      </c>
      <c r="AZ129" s="128">
        <v>2119.3000000000002</v>
      </c>
      <c r="BA129" s="128">
        <v>2233.5000000000005</v>
      </c>
      <c r="BB129" s="128">
        <v>2216.7000000000003</v>
      </c>
      <c r="BC129" s="128">
        <v>3010.5000000000005</v>
      </c>
      <c r="BD129" s="128">
        <v>3094.8</v>
      </c>
      <c r="BE129" s="128">
        <v>3108.9000000000005</v>
      </c>
      <c r="BF129" s="128">
        <v>3148.0000000000005</v>
      </c>
      <c r="BG129" s="128">
        <v>3243.4000000000005</v>
      </c>
      <c r="BH129" s="128">
        <v>3292.2000000000007</v>
      </c>
      <c r="BI129" s="128">
        <v>3298.2000000000007</v>
      </c>
      <c r="BJ129" s="128">
        <v>3324.8000000000006</v>
      </c>
      <c r="BK129" s="128">
        <v>3473.0000000000009</v>
      </c>
      <c r="BL129" s="128">
        <v>3491.900000000001</v>
      </c>
      <c r="BM129" s="128">
        <v>3514.4000000000005</v>
      </c>
      <c r="BN129" s="28">
        <v>3525.3000000000011</v>
      </c>
      <c r="BO129" s="28">
        <v>3581.1000000000004</v>
      </c>
      <c r="BP129" s="28">
        <v>3637.3000000000006</v>
      </c>
      <c r="BQ129" s="28">
        <v>3693.7000000000007</v>
      </c>
      <c r="BR129" s="28">
        <v>3749.8000000000006</v>
      </c>
      <c r="BS129" s="28">
        <v>3797.1000000000004</v>
      </c>
      <c r="BT129" s="28">
        <v>3847.2000000000007</v>
      </c>
      <c r="BU129" s="28">
        <v>3897.5000000000005</v>
      </c>
      <c r="BV129" s="28">
        <v>3944.2000000000003</v>
      </c>
      <c r="BW129" s="28">
        <v>4980.0350970300005</v>
      </c>
      <c r="BX129" s="28">
        <v>4934.8365682000003</v>
      </c>
      <c r="BY129" s="28">
        <v>4768.9861544300002</v>
      </c>
      <c r="BZ129" s="28">
        <v>4916.7934619900007</v>
      </c>
      <c r="CA129" s="28">
        <v>5130.18110385</v>
      </c>
      <c r="CB129" s="28">
        <v>5019.7345316000001</v>
      </c>
      <c r="CC129" s="28">
        <v>5073.6940838099999</v>
      </c>
      <c r="CD129" s="28">
        <v>5185.3194340699993</v>
      </c>
      <c r="CE129" s="28">
        <v>5312.7255636</v>
      </c>
      <c r="CF129" s="28">
        <v>5293.2662207599997</v>
      </c>
      <c r="CG129" s="28">
        <v>5507.6386263300001</v>
      </c>
      <c r="CH129" s="28">
        <v>5704.6837047100007</v>
      </c>
      <c r="CI129" s="28">
        <v>5789.1446743900005</v>
      </c>
      <c r="CJ129" s="28">
        <v>5843.4773352900002</v>
      </c>
      <c r="CK129" s="28">
        <v>5859.1956130100007</v>
      </c>
      <c r="CL129" s="28">
        <v>5522.1476810800004</v>
      </c>
      <c r="CM129" s="28">
        <v>5584.1053345700002</v>
      </c>
      <c r="CN129" s="28">
        <v>5555.8188256000003</v>
      </c>
      <c r="CO129" s="28">
        <v>5534.7556628299999</v>
      </c>
      <c r="CP129" s="28">
        <v>6026.2450534999998</v>
      </c>
      <c r="CQ129" s="28">
        <v>6278.7149278799998</v>
      </c>
      <c r="CR129" s="28">
        <v>6168.0516098999997</v>
      </c>
      <c r="CS129" s="28">
        <v>6292.6613096900001</v>
      </c>
      <c r="CT129" s="28">
        <v>6443.5230304099996</v>
      </c>
      <c r="CU129" s="28">
        <v>6480.3185483099996</v>
      </c>
      <c r="CV129" s="28">
        <v>6704.4306461799997</v>
      </c>
      <c r="CW129" s="28">
        <v>6818.3692617500001</v>
      </c>
      <c r="CX129" s="28">
        <v>7507.1554777499996</v>
      </c>
      <c r="CY129" s="28">
        <v>7982.56691314</v>
      </c>
      <c r="CZ129" s="28">
        <v>8079.9172619599995</v>
      </c>
      <c r="DA129" s="28">
        <v>8115.2018226299997</v>
      </c>
      <c r="DB129" s="28">
        <v>8162.0161251300005</v>
      </c>
    </row>
    <row r="130" spans="1:106" ht="14.25" customHeight="1" x14ac:dyDescent="0.3">
      <c r="A130" s="22"/>
      <c r="B130" s="19" t="s">
        <v>69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28">
        <v>0</v>
      </c>
      <c r="AN130" s="128">
        <v>0</v>
      </c>
      <c r="AO130" s="128">
        <v>0</v>
      </c>
      <c r="AP130" s="128">
        <v>0</v>
      </c>
      <c r="AQ130" s="128">
        <v>0</v>
      </c>
      <c r="AR130" s="128">
        <v>0</v>
      </c>
      <c r="AS130" s="128">
        <v>0</v>
      </c>
      <c r="AT130" s="128">
        <v>0</v>
      </c>
      <c r="AU130" s="128">
        <v>0</v>
      </c>
      <c r="AV130" s="128">
        <v>0</v>
      </c>
      <c r="AW130" s="128">
        <v>0</v>
      </c>
      <c r="AX130" s="128">
        <v>0</v>
      </c>
      <c r="AY130" s="128">
        <v>0</v>
      </c>
      <c r="AZ130" s="128">
        <v>0</v>
      </c>
      <c r="BA130" s="128">
        <v>0</v>
      </c>
      <c r="BB130" s="128">
        <v>0</v>
      </c>
      <c r="BC130" s="128">
        <v>0</v>
      </c>
      <c r="BD130" s="128">
        <v>0</v>
      </c>
      <c r="BE130" s="128">
        <v>0</v>
      </c>
      <c r="BF130" s="128">
        <v>0</v>
      </c>
      <c r="BG130" s="128">
        <v>0</v>
      </c>
      <c r="BH130" s="128">
        <v>0</v>
      </c>
      <c r="BI130" s="128">
        <v>0</v>
      </c>
      <c r="BJ130" s="128">
        <v>0</v>
      </c>
      <c r="BK130" s="128">
        <v>0</v>
      </c>
      <c r="BL130" s="128">
        <v>0</v>
      </c>
      <c r="BM130" s="128">
        <v>0</v>
      </c>
      <c r="BN130" s="128">
        <v>0</v>
      </c>
      <c r="BO130" s="128">
        <v>0</v>
      </c>
      <c r="BP130" s="128">
        <v>0</v>
      </c>
      <c r="BQ130" s="128">
        <v>0</v>
      </c>
      <c r="BR130" s="128">
        <v>0</v>
      </c>
      <c r="BS130" s="128">
        <v>0</v>
      </c>
      <c r="BT130" s="128">
        <v>0</v>
      </c>
      <c r="BU130" s="128">
        <v>0</v>
      </c>
      <c r="BV130" s="128">
        <v>0</v>
      </c>
      <c r="BW130" s="128">
        <v>0</v>
      </c>
      <c r="BX130" s="128">
        <v>0</v>
      </c>
      <c r="BY130" s="128">
        <v>0</v>
      </c>
      <c r="BZ130" s="128">
        <v>0</v>
      </c>
      <c r="CA130" s="128">
        <v>0</v>
      </c>
      <c r="CB130" s="128">
        <v>0</v>
      </c>
      <c r="CC130" s="128">
        <v>0</v>
      </c>
      <c r="CD130" s="128">
        <v>0</v>
      </c>
      <c r="CE130" s="128">
        <v>0</v>
      </c>
      <c r="CF130" s="128">
        <v>0</v>
      </c>
      <c r="CG130" s="128">
        <v>0</v>
      </c>
      <c r="CH130" s="128">
        <v>0</v>
      </c>
      <c r="CI130" s="128">
        <v>0</v>
      </c>
      <c r="CJ130" s="128">
        <v>0</v>
      </c>
      <c r="CK130" s="128">
        <v>0</v>
      </c>
      <c r="CL130" s="128">
        <v>0</v>
      </c>
      <c r="CM130" s="128">
        <v>0</v>
      </c>
      <c r="CN130" s="128">
        <v>0</v>
      </c>
      <c r="CO130" s="128">
        <v>0</v>
      </c>
      <c r="CP130" s="128">
        <v>0</v>
      </c>
      <c r="CQ130" s="128">
        <v>0</v>
      </c>
      <c r="CR130" s="128">
        <v>0</v>
      </c>
      <c r="CS130" s="128">
        <v>0</v>
      </c>
      <c r="CT130" s="128">
        <v>0</v>
      </c>
      <c r="CU130" s="128">
        <v>0</v>
      </c>
      <c r="CV130" s="128">
        <v>0</v>
      </c>
      <c r="CW130" s="128">
        <v>0</v>
      </c>
      <c r="CX130" s="128">
        <v>0</v>
      </c>
      <c r="CY130" s="128">
        <v>0</v>
      </c>
      <c r="CZ130" s="128">
        <v>0</v>
      </c>
      <c r="DA130" s="128">
        <v>0</v>
      </c>
      <c r="DB130" s="128">
        <v>0</v>
      </c>
    </row>
    <row r="131" spans="1:106" ht="14.25" customHeight="1" x14ac:dyDescent="0.3">
      <c r="A131" s="22"/>
      <c r="B131" s="19" t="s">
        <v>70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28">
        <v>0</v>
      </c>
      <c r="AN131" s="128">
        <v>0</v>
      </c>
      <c r="AO131" s="128">
        <v>0</v>
      </c>
      <c r="AP131" s="128">
        <v>0</v>
      </c>
      <c r="AQ131" s="128">
        <v>0</v>
      </c>
      <c r="AR131" s="128">
        <v>0</v>
      </c>
      <c r="AS131" s="128">
        <v>0</v>
      </c>
      <c r="AT131" s="128">
        <v>0</v>
      </c>
      <c r="AU131" s="128">
        <v>0</v>
      </c>
      <c r="AV131" s="128">
        <v>0</v>
      </c>
      <c r="AW131" s="128">
        <v>0</v>
      </c>
      <c r="AX131" s="128">
        <v>0</v>
      </c>
      <c r="AY131" s="128">
        <v>0</v>
      </c>
      <c r="AZ131" s="128">
        <v>0</v>
      </c>
      <c r="BA131" s="128">
        <v>0</v>
      </c>
      <c r="BB131" s="128">
        <v>0</v>
      </c>
      <c r="BC131" s="128">
        <v>0</v>
      </c>
      <c r="BD131" s="128">
        <v>0</v>
      </c>
      <c r="BE131" s="128">
        <v>0</v>
      </c>
      <c r="BF131" s="128">
        <v>0</v>
      </c>
      <c r="BG131" s="128">
        <v>0</v>
      </c>
      <c r="BH131" s="128">
        <v>0</v>
      </c>
      <c r="BI131" s="128">
        <v>0</v>
      </c>
      <c r="BJ131" s="128">
        <v>0</v>
      </c>
      <c r="BK131" s="128">
        <v>0</v>
      </c>
      <c r="BL131" s="128">
        <v>0</v>
      </c>
      <c r="BM131" s="128">
        <v>0</v>
      </c>
      <c r="BN131" s="128">
        <v>0</v>
      </c>
      <c r="BO131" s="128">
        <v>0</v>
      </c>
      <c r="BP131" s="128">
        <v>0</v>
      </c>
      <c r="BQ131" s="128">
        <v>0</v>
      </c>
      <c r="BR131" s="128">
        <v>0</v>
      </c>
      <c r="BS131" s="128">
        <v>0</v>
      </c>
      <c r="BT131" s="128">
        <v>0</v>
      </c>
      <c r="BU131" s="128">
        <v>0</v>
      </c>
      <c r="BV131" s="128">
        <v>0</v>
      </c>
      <c r="BW131" s="128">
        <v>0</v>
      </c>
      <c r="BX131" s="128">
        <v>0</v>
      </c>
      <c r="BY131" s="128">
        <v>0</v>
      </c>
      <c r="BZ131" s="128">
        <v>0</v>
      </c>
      <c r="CA131" s="128">
        <v>0</v>
      </c>
      <c r="CB131" s="128">
        <v>0</v>
      </c>
      <c r="CC131" s="128">
        <v>0</v>
      </c>
      <c r="CD131" s="128">
        <v>0</v>
      </c>
      <c r="CE131" s="128">
        <v>0</v>
      </c>
      <c r="CF131" s="128">
        <v>0</v>
      </c>
      <c r="CG131" s="128">
        <v>0</v>
      </c>
      <c r="CH131" s="128">
        <v>0</v>
      </c>
      <c r="CI131" s="128">
        <v>0</v>
      </c>
      <c r="CJ131" s="128">
        <v>0</v>
      </c>
      <c r="CK131" s="128">
        <v>0</v>
      </c>
      <c r="CL131" s="128">
        <v>0</v>
      </c>
      <c r="CM131" s="128">
        <v>0</v>
      </c>
      <c r="CN131" s="128">
        <v>0</v>
      </c>
      <c r="CO131" s="128">
        <v>0</v>
      </c>
      <c r="CP131" s="128">
        <v>0</v>
      </c>
      <c r="CQ131" s="128">
        <v>0</v>
      </c>
      <c r="CR131" s="128">
        <v>0</v>
      </c>
      <c r="CS131" s="128">
        <v>0</v>
      </c>
      <c r="CT131" s="128">
        <v>0</v>
      </c>
      <c r="CU131" s="128">
        <v>0</v>
      </c>
      <c r="CV131" s="128">
        <v>0</v>
      </c>
      <c r="CW131" s="128">
        <v>0</v>
      </c>
      <c r="CX131" s="128">
        <v>0</v>
      </c>
      <c r="CY131" s="128">
        <v>0</v>
      </c>
      <c r="CZ131" s="128">
        <v>0</v>
      </c>
      <c r="DA131" s="128">
        <v>0</v>
      </c>
      <c r="DB131" s="128">
        <v>0</v>
      </c>
    </row>
    <row r="132" spans="1:106" ht="14.25" customHeight="1" x14ac:dyDescent="0.3">
      <c r="A132" s="22"/>
      <c r="B132" s="19" t="s">
        <v>71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28">
        <v>0</v>
      </c>
      <c r="AN132" s="128">
        <v>0</v>
      </c>
      <c r="AO132" s="128">
        <v>0</v>
      </c>
      <c r="AP132" s="128">
        <v>0</v>
      </c>
      <c r="AQ132" s="128">
        <v>0</v>
      </c>
      <c r="AR132" s="128">
        <v>0</v>
      </c>
      <c r="AS132" s="128">
        <v>0</v>
      </c>
      <c r="AT132" s="128">
        <v>0</v>
      </c>
      <c r="AU132" s="128">
        <v>0</v>
      </c>
      <c r="AV132" s="128">
        <v>0</v>
      </c>
      <c r="AW132" s="128">
        <v>0</v>
      </c>
      <c r="AX132" s="128">
        <v>0</v>
      </c>
      <c r="AY132" s="128">
        <v>0</v>
      </c>
      <c r="AZ132" s="128">
        <v>0</v>
      </c>
      <c r="BA132" s="128">
        <v>0</v>
      </c>
      <c r="BB132" s="128">
        <v>0</v>
      </c>
      <c r="BC132" s="128">
        <v>0</v>
      </c>
      <c r="BD132" s="128">
        <v>0</v>
      </c>
      <c r="BE132" s="128">
        <v>0</v>
      </c>
      <c r="BF132" s="128">
        <v>0</v>
      </c>
      <c r="BG132" s="128">
        <v>0</v>
      </c>
      <c r="BH132" s="128">
        <v>0</v>
      </c>
      <c r="BI132" s="128">
        <v>0</v>
      </c>
      <c r="BJ132" s="128">
        <v>0</v>
      </c>
      <c r="BK132" s="128">
        <v>0</v>
      </c>
      <c r="BL132" s="128">
        <v>0</v>
      </c>
      <c r="BM132" s="128">
        <v>0</v>
      </c>
      <c r="BN132" s="128">
        <v>0</v>
      </c>
      <c r="BO132" s="128">
        <v>0</v>
      </c>
      <c r="BP132" s="128">
        <v>0</v>
      </c>
      <c r="BQ132" s="128">
        <v>0</v>
      </c>
      <c r="BR132" s="128">
        <v>0</v>
      </c>
      <c r="BS132" s="128">
        <v>0</v>
      </c>
      <c r="BT132" s="128">
        <v>0</v>
      </c>
      <c r="BU132" s="128">
        <v>0</v>
      </c>
      <c r="BV132" s="128">
        <v>0</v>
      </c>
      <c r="BW132" s="128">
        <v>0</v>
      </c>
      <c r="BX132" s="128">
        <v>0</v>
      </c>
      <c r="BY132" s="128">
        <v>0</v>
      </c>
      <c r="BZ132" s="128">
        <v>0</v>
      </c>
      <c r="CA132" s="128">
        <v>0</v>
      </c>
      <c r="CB132" s="128">
        <v>0</v>
      </c>
      <c r="CC132" s="128">
        <v>0</v>
      </c>
      <c r="CD132" s="128">
        <v>0</v>
      </c>
      <c r="CE132" s="128">
        <v>0</v>
      </c>
      <c r="CF132" s="128">
        <v>0</v>
      </c>
      <c r="CG132" s="128">
        <v>0</v>
      </c>
      <c r="CH132" s="128">
        <v>0</v>
      </c>
      <c r="CI132" s="128">
        <v>0</v>
      </c>
      <c r="CJ132" s="128">
        <v>0</v>
      </c>
      <c r="CK132" s="128">
        <v>0</v>
      </c>
      <c r="CL132" s="128">
        <v>0</v>
      </c>
      <c r="CM132" s="128">
        <v>0</v>
      </c>
      <c r="CN132" s="128">
        <v>0</v>
      </c>
      <c r="CO132" s="128">
        <v>0</v>
      </c>
      <c r="CP132" s="128">
        <v>0</v>
      </c>
      <c r="CQ132" s="128">
        <v>0</v>
      </c>
      <c r="CR132" s="128">
        <v>0</v>
      </c>
      <c r="CS132" s="128">
        <v>0</v>
      </c>
      <c r="CT132" s="128">
        <v>0</v>
      </c>
      <c r="CU132" s="128">
        <v>0</v>
      </c>
      <c r="CV132" s="128">
        <v>0</v>
      </c>
      <c r="CW132" s="128">
        <v>0</v>
      </c>
      <c r="CX132" s="128">
        <v>0</v>
      </c>
      <c r="CY132" s="128">
        <v>0</v>
      </c>
      <c r="CZ132" s="128">
        <v>0</v>
      </c>
      <c r="DA132" s="128">
        <v>0</v>
      </c>
      <c r="DB132" s="128">
        <v>0</v>
      </c>
    </row>
    <row r="133" spans="1:106" ht="14.25" customHeight="1" x14ac:dyDescent="0.3">
      <c r="A133" s="22"/>
      <c r="B133" s="19" t="s">
        <v>20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28">
        <v>1094.9000000000001</v>
      </c>
      <c r="AN133" s="128">
        <v>1103.3</v>
      </c>
      <c r="AO133" s="128">
        <v>1079.5</v>
      </c>
      <c r="AP133" s="128">
        <v>1068.4000000000001</v>
      </c>
      <c r="AQ133" s="128">
        <v>1168.7</v>
      </c>
      <c r="AR133" s="128">
        <v>1236.9000000000001</v>
      </c>
      <c r="AS133" s="128">
        <v>1295</v>
      </c>
      <c r="AT133" s="128">
        <v>1339.4</v>
      </c>
      <c r="AU133" s="128">
        <v>1480.9</v>
      </c>
      <c r="AV133" s="128">
        <v>1582.2</v>
      </c>
      <c r="AW133" s="128">
        <v>1628</v>
      </c>
      <c r="AX133" s="128">
        <v>2005</v>
      </c>
      <c r="AY133" s="128">
        <v>2071.5</v>
      </c>
      <c r="AZ133" s="128">
        <v>2119.3000000000002</v>
      </c>
      <c r="BA133" s="128">
        <v>2233.5000000000005</v>
      </c>
      <c r="BB133" s="128">
        <v>2216.7000000000003</v>
      </c>
      <c r="BC133" s="128">
        <v>3010.5000000000005</v>
      </c>
      <c r="BD133" s="128">
        <v>3094.8</v>
      </c>
      <c r="BE133" s="128">
        <v>3108.9000000000005</v>
      </c>
      <c r="BF133" s="128">
        <v>3148.0000000000005</v>
      </c>
      <c r="BG133" s="128">
        <v>3243.4000000000005</v>
      </c>
      <c r="BH133" s="128">
        <v>3292.2000000000007</v>
      </c>
      <c r="BI133" s="128">
        <v>3298.2000000000007</v>
      </c>
      <c r="BJ133" s="128">
        <v>3324.8000000000006</v>
      </c>
      <c r="BK133" s="128">
        <v>3473.0000000000009</v>
      </c>
      <c r="BL133" s="128">
        <v>3491.900000000001</v>
      </c>
      <c r="BM133" s="128">
        <v>3514.4000000000005</v>
      </c>
      <c r="BN133" s="128">
        <v>3525.3000000000011</v>
      </c>
      <c r="BO133" s="128">
        <v>3581.1000000000004</v>
      </c>
      <c r="BP133" s="128">
        <v>3637.3000000000006</v>
      </c>
      <c r="BQ133" s="128">
        <v>3693.7000000000007</v>
      </c>
      <c r="BR133" s="128">
        <v>3749.8000000000006</v>
      </c>
      <c r="BS133" s="128">
        <v>3797.1000000000004</v>
      </c>
      <c r="BT133" s="128">
        <v>3847.2000000000007</v>
      </c>
      <c r="BU133" s="128">
        <v>3897.5000000000005</v>
      </c>
      <c r="BV133" s="128">
        <v>3944.2000000000003</v>
      </c>
      <c r="BW133" s="128">
        <v>4980.0350970300005</v>
      </c>
      <c r="BX133" s="128">
        <v>4934.8365682000003</v>
      </c>
      <c r="BY133" s="128">
        <v>4768.9861544300002</v>
      </c>
      <c r="BZ133" s="128">
        <v>4916.7934619900007</v>
      </c>
      <c r="CA133" s="128">
        <v>5130.18110385</v>
      </c>
      <c r="CB133" s="28">
        <v>5019.7345316000001</v>
      </c>
      <c r="CC133" s="28">
        <v>5073.6940838099999</v>
      </c>
      <c r="CD133" s="28">
        <v>5185.3194340699993</v>
      </c>
      <c r="CE133" s="28">
        <v>5312.7255636</v>
      </c>
      <c r="CF133" s="28">
        <v>5293.2662207599997</v>
      </c>
      <c r="CG133" s="28">
        <v>5507.6386263300001</v>
      </c>
      <c r="CH133" s="28">
        <v>5704.6837047100007</v>
      </c>
      <c r="CI133" s="28">
        <v>5789.1446743900005</v>
      </c>
      <c r="CJ133" s="28">
        <v>5843.4773352900002</v>
      </c>
      <c r="CK133" s="28">
        <v>5859.1956130100007</v>
      </c>
      <c r="CL133" s="28">
        <v>5522.1476810800004</v>
      </c>
      <c r="CM133" s="28">
        <v>5584.1053345700002</v>
      </c>
      <c r="CN133" s="28">
        <v>5555.8188256000003</v>
      </c>
      <c r="CO133" s="28">
        <v>5534.7556628299999</v>
      </c>
      <c r="CP133" s="28">
        <v>6026.2450534999998</v>
      </c>
      <c r="CQ133" s="28">
        <v>6278.7149278799998</v>
      </c>
      <c r="CR133" s="28">
        <v>6168.0516098999997</v>
      </c>
      <c r="CS133" s="28">
        <v>6292.6613096900001</v>
      </c>
      <c r="CT133" s="28">
        <v>6443.5230304099996</v>
      </c>
      <c r="CU133" s="28">
        <v>6480.3185483099996</v>
      </c>
      <c r="CV133" s="28">
        <v>6704.4306461799997</v>
      </c>
      <c r="CW133" s="28">
        <v>6818.3692617500001</v>
      </c>
      <c r="CX133" s="28">
        <v>7507.1554777499996</v>
      </c>
      <c r="CY133" s="28">
        <v>7982.56691314</v>
      </c>
      <c r="CZ133" s="28">
        <v>8079.9172619599995</v>
      </c>
      <c r="DA133" s="28">
        <v>8115.2018226299997</v>
      </c>
      <c r="DB133" s="28">
        <v>8162.0161251300005</v>
      </c>
    </row>
    <row r="134" spans="1:106" ht="14.25" customHeight="1" x14ac:dyDescent="0.3">
      <c r="A134" s="22"/>
      <c r="B134" s="21" t="s">
        <v>72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128">
        <v>0</v>
      </c>
      <c r="AN134" s="128">
        <v>0</v>
      </c>
      <c r="AO134" s="128">
        <v>0</v>
      </c>
      <c r="AP134" s="128">
        <v>0</v>
      </c>
      <c r="AQ134" s="128">
        <v>0</v>
      </c>
      <c r="AR134" s="128">
        <v>0</v>
      </c>
      <c r="AS134" s="128">
        <v>0</v>
      </c>
      <c r="AT134" s="128">
        <v>0</v>
      </c>
      <c r="AU134" s="128">
        <v>0</v>
      </c>
      <c r="AV134" s="128">
        <v>0</v>
      </c>
      <c r="AW134" s="128">
        <v>0</v>
      </c>
      <c r="AX134" s="128">
        <v>0</v>
      </c>
      <c r="AY134" s="128">
        <v>0</v>
      </c>
      <c r="AZ134" s="128">
        <v>0</v>
      </c>
      <c r="BA134" s="128">
        <v>0</v>
      </c>
      <c r="BB134" s="128">
        <v>0</v>
      </c>
      <c r="BC134" s="128">
        <v>0</v>
      </c>
      <c r="BD134" s="128">
        <v>0</v>
      </c>
      <c r="BE134" s="128">
        <v>0</v>
      </c>
      <c r="BF134" s="128">
        <v>0</v>
      </c>
      <c r="BG134" s="128">
        <v>0</v>
      </c>
      <c r="BH134" s="128">
        <v>0</v>
      </c>
      <c r="BI134" s="128">
        <v>0</v>
      </c>
      <c r="BJ134" s="128">
        <v>0</v>
      </c>
      <c r="BK134" s="128">
        <v>0</v>
      </c>
      <c r="BL134" s="128">
        <v>0</v>
      </c>
      <c r="BM134" s="128">
        <v>0</v>
      </c>
      <c r="BN134" s="128">
        <v>0</v>
      </c>
      <c r="BO134" s="128">
        <v>0</v>
      </c>
      <c r="BP134" s="128">
        <v>0</v>
      </c>
      <c r="BQ134" s="128">
        <v>0</v>
      </c>
      <c r="BR134" s="128">
        <v>0</v>
      </c>
      <c r="BS134" s="128">
        <v>0</v>
      </c>
      <c r="BT134" s="128">
        <v>0</v>
      </c>
      <c r="BU134" s="128">
        <v>0</v>
      </c>
      <c r="BV134" s="128">
        <v>0</v>
      </c>
      <c r="BW134" s="128">
        <v>0</v>
      </c>
      <c r="BX134" s="128">
        <v>0</v>
      </c>
      <c r="BY134" s="128">
        <v>0</v>
      </c>
      <c r="BZ134" s="128">
        <v>0</v>
      </c>
      <c r="CA134" s="128">
        <v>0</v>
      </c>
      <c r="CB134" s="128">
        <v>0</v>
      </c>
      <c r="CC134" s="128">
        <v>0</v>
      </c>
      <c r="CD134" s="128">
        <v>0</v>
      </c>
      <c r="CE134" s="128">
        <v>0</v>
      </c>
      <c r="CF134" s="128">
        <v>0</v>
      </c>
      <c r="CG134" s="128">
        <v>0</v>
      </c>
      <c r="CH134" s="128">
        <v>0</v>
      </c>
      <c r="CI134" s="128">
        <v>0</v>
      </c>
      <c r="CJ134" s="128">
        <v>0</v>
      </c>
      <c r="CK134" s="128">
        <v>0</v>
      </c>
      <c r="CL134" s="128">
        <v>0</v>
      </c>
      <c r="CM134" s="128">
        <v>0</v>
      </c>
      <c r="CN134" s="128">
        <v>0</v>
      </c>
      <c r="CO134" s="128">
        <v>0</v>
      </c>
      <c r="CP134" s="128">
        <v>0</v>
      </c>
      <c r="CQ134" s="128">
        <v>0</v>
      </c>
      <c r="CR134" s="128">
        <v>0</v>
      </c>
      <c r="CS134" s="128">
        <v>0</v>
      </c>
      <c r="CT134" s="128">
        <v>0</v>
      </c>
      <c r="CU134" s="128">
        <v>0</v>
      </c>
      <c r="CV134" s="128">
        <v>0</v>
      </c>
      <c r="CW134" s="128">
        <v>0</v>
      </c>
      <c r="CX134" s="128">
        <v>0</v>
      </c>
      <c r="CY134" s="128">
        <v>0</v>
      </c>
      <c r="CZ134" s="128">
        <v>0</v>
      </c>
      <c r="DA134" s="128">
        <v>0</v>
      </c>
      <c r="DB134" s="128">
        <v>0</v>
      </c>
    </row>
    <row r="135" spans="1:106" ht="14.25" customHeight="1" x14ac:dyDescent="0.3">
      <c r="A135" s="22"/>
      <c r="B135" s="20" t="s">
        <v>196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128">
        <v>699.6</v>
      </c>
      <c r="AN135" s="128">
        <v>873.2</v>
      </c>
      <c r="AO135" s="128">
        <v>810.5</v>
      </c>
      <c r="AP135" s="128">
        <v>404.4</v>
      </c>
      <c r="AQ135" s="128">
        <v>281.8</v>
      </c>
      <c r="AR135" s="128">
        <v>363.7</v>
      </c>
      <c r="AS135" s="128">
        <v>492.7</v>
      </c>
      <c r="AT135" s="128">
        <v>501.6</v>
      </c>
      <c r="AU135" s="128">
        <v>401.6</v>
      </c>
      <c r="AV135" s="128">
        <v>412.5</v>
      </c>
      <c r="AW135" s="128">
        <v>477.8</v>
      </c>
      <c r="AX135" s="128">
        <v>487.7</v>
      </c>
      <c r="AY135" s="128">
        <v>688.00000000000011</v>
      </c>
      <c r="AZ135" s="128">
        <v>688.80000000000018</v>
      </c>
      <c r="BA135" s="128">
        <v>693.30000000000018</v>
      </c>
      <c r="BB135" s="128">
        <v>628.70000000000016</v>
      </c>
      <c r="BC135" s="128">
        <v>679.70000000000016</v>
      </c>
      <c r="BD135" s="128">
        <v>896.30000000000018</v>
      </c>
      <c r="BE135" s="128">
        <v>747.70000000000027</v>
      </c>
      <c r="BF135" s="128">
        <v>703.30000000000018</v>
      </c>
      <c r="BG135" s="128">
        <v>742.8000000000003</v>
      </c>
      <c r="BH135" s="128">
        <v>749.80000000000018</v>
      </c>
      <c r="BI135" s="128">
        <v>526.10000000000036</v>
      </c>
      <c r="BJ135" s="128">
        <v>669.50000000000023</v>
      </c>
      <c r="BK135" s="128">
        <v>599.10000000000025</v>
      </c>
      <c r="BL135" s="128">
        <v>701.3000000000003</v>
      </c>
      <c r="BM135" s="128">
        <v>777.00000000000023</v>
      </c>
      <c r="BN135" s="28">
        <v>698.20000000000027</v>
      </c>
      <c r="BO135" s="28">
        <v>761.82383921000019</v>
      </c>
      <c r="BP135" s="28">
        <v>737.81241403000024</v>
      </c>
      <c r="BQ135" s="28">
        <v>769.80020948000038</v>
      </c>
      <c r="BR135" s="28">
        <v>747.7939395100002</v>
      </c>
      <c r="BS135" s="28">
        <v>887.94715911000026</v>
      </c>
      <c r="BT135" s="28">
        <v>882.39751835000038</v>
      </c>
      <c r="BU135" s="28">
        <v>908.53619312000023</v>
      </c>
      <c r="BV135" s="28">
        <v>905.61177498000029</v>
      </c>
      <c r="BW135" s="28">
        <v>964.58554259000016</v>
      </c>
      <c r="BX135" s="28">
        <v>1017.7887952500004</v>
      </c>
      <c r="BY135" s="28">
        <v>992.00927441000022</v>
      </c>
      <c r="BZ135" s="28">
        <v>1009.9569578700003</v>
      </c>
      <c r="CA135" s="28">
        <v>1098.5040105700004</v>
      </c>
      <c r="CB135" s="28">
        <v>1168.0707747000001</v>
      </c>
      <c r="CC135" s="28">
        <v>1259.2369689000002</v>
      </c>
      <c r="CD135" s="28">
        <v>1397.3120221600002</v>
      </c>
      <c r="CE135" s="28">
        <v>3204.8278981400008</v>
      </c>
      <c r="CF135" s="28">
        <v>2828.3519311200007</v>
      </c>
      <c r="CG135" s="28">
        <v>2958.4470327600006</v>
      </c>
      <c r="CH135" s="28">
        <v>3085.2667510900005</v>
      </c>
      <c r="CI135" s="28">
        <v>3050.418746620001</v>
      </c>
      <c r="CJ135" s="28">
        <v>3054.4627980700002</v>
      </c>
      <c r="CK135" s="28">
        <v>3692.2737173100008</v>
      </c>
      <c r="CL135" s="28">
        <v>3233.4595170600005</v>
      </c>
      <c r="CM135" s="28">
        <v>3111.0087375799999</v>
      </c>
      <c r="CN135" s="28">
        <v>3027.6593353799999</v>
      </c>
      <c r="CO135" s="28">
        <v>3024.3794754999999</v>
      </c>
      <c r="CP135" s="28">
        <v>3186.7883831700001</v>
      </c>
      <c r="CQ135" s="28">
        <v>3244.2712251900002</v>
      </c>
      <c r="CR135" s="28">
        <v>3249.6454347600002</v>
      </c>
      <c r="CS135" s="28">
        <v>3301.0175643299999</v>
      </c>
      <c r="CT135" s="28">
        <v>3232.7808384499999</v>
      </c>
      <c r="CU135" s="28">
        <v>3132.8700619800002</v>
      </c>
      <c r="CV135" s="28">
        <v>3323.8742621199999</v>
      </c>
      <c r="CW135" s="28">
        <v>3362.3772536800002</v>
      </c>
      <c r="CX135" s="28">
        <v>3310.56683011</v>
      </c>
      <c r="CY135" s="28">
        <v>3558.4030346500008</v>
      </c>
      <c r="CZ135" s="28">
        <v>3795.3813585300004</v>
      </c>
      <c r="DA135" s="28">
        <v>3487.3560726400005</v>
      </c>
      <c r="DB135" s="28">
        <v>3397.2029983800012</v>
      </c>
    </row>
    <row r="136" spans="1:106" ht="14.25" customHeight="1" x14ac:dyDescent="0.3">
      <c r="A136" s="22"/>
      <c r="B136" s="19" t="s">
        <v>69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28">
        <v>1.1000000000000001</v>
      </c>
      <c r="AN136" s="128">
        <v>23.3</v>
      </c>
      <c r="AO136" s="128">
        <v>15.6</v>
      </c>
      <c r="AP136" s="128">
        <v>10.5</v>
      </c>
      <c r="AQ136" s="128">
        <v>13.2</v>
      </c>
      <c r="AR136" s="128">
        <v>5.2</v>
      </c>
      <c r="AS136" s="128">
        <v>17</v>
      </c>
      <c r="AT136" s="128">
        <v>47</v>
      </c>
      <c r="AU136" s="128">
        <v>49.1</v>
      </c>
      <c r="AV136" s="128">
        <v>49.3</v>
      </c>
      <c r="AW136" s="128">
        <v>49.5</v>
      </c>
      <c r="AX136" s="128">
        <v>49.7</v>
      </c>
      <c r="AY136" s="128">
        <v>49.699999999999982</v>
      </c>
      <c r="AZ136" s="128">
        <v>49.699999999999982</v>
      </c>
      <c r="BA136" s="128">
        <v>49.699999999999982</v>
      </c>
      <c r="BB136" s="128">
        <v>0</v>
      </c>
      <c r="BC136" s="128">
        <v>0</v>
      </c>
      <c r="BD136" s="128">
        <v>0</v>
      </c>
      <c r="BE136" s="128">
        <v>0</v>
      </c>
      <c r="BF136" s="128">
        <v>0</v>
      </c>
      <c r="BG136" s="128">
        <v>0</v>
      </c>
      <c r="BH136" s="128">
        <v>0</v>
      </c>
      <c r="BI136" s="128">
        <v>0</v>
      </c>
      <c r="BJ136" s="128">
        <v>0</v>
      </c>
      <c r="BK136" s="128">
        <v>0</v>
      </c>
      <c r="BL136" s="128">
        <v>0</v>
      </c>
      <c r="BM136" s="128">
        <v>0</v>
      </c>
      <c r="BN136" s="128">
        <v>0</v>
      </c>
      <c r="BO136" s="128">
        <v>0</v>
      </c>
      <c r="BP136" s="128">
        <v>0</v>
      </c>
      <c r="BQ136" s="128">
        <v>0</v>
      </c>
      <c r="BR136" s="128">
        <v>0</v>
      </c>
      <c r="BS136" s="128">
        <v>0</v>
      </c>
      <c r="BT136" s="128">
        <v>0</v>
      </c>
      <c r="BU136" s="128">
        <v>0</v>
      </c>
      <c r="BV136" s="128">
        <v>0</v>
      </c>
      <c r="BW136" s="128">
        <v>0.16442983</v>
      </c>
      <c r="BX136" s="128">
        <v>0</v>
      </c>
      <c r="BY136" s="128">
        <v>0</v>
      </c>
      <c r="BZ136" s="128">
        <v>0</v>
      </c>
      <c r="CA136" s="128">
        <v>2.4634219999999998E-2</v>
      </c>
      <c r="CB136" s="128">
        <v>0.64033611000000001</v>
      </c>
      <c r="CC136" s="128">
        <v>0.53786389000000001</v>
      </c>
      <c r="CD136" s="128">
        <v>0.44665121000000002</v>
      </c>
      <c r="CE136" s="128">
        <v>0.34704287</v>
      </c>
      <c r="CF136" s="128">
        <v>2.0553427800000001</v>
      </c>
      <c r="CG136" s="128">
        <v>6.6425704400000001</v>
      </c>
      <c r="CH136" s="128">
        <v>4.1339672800000002</v>
      </c>
      <c r="CI136" s="128">
        <v>4.0686617600000003</v>
      </c>
      <c r="CJ136" s="128">
        <v>21.547968280000003</v>
      </c>
      <c r="CK136" s="128">
        <v>0.14537762000000143</v>
      </c>
      <c r="CL136" s="128">
        <v>0.13548282000000142</v>
      </c>
      <c r="CM136" s="128">
        <v>0.15646355000000001</v>
      </c>
      <c r="CN136" s="128">
        <v>0.17043669</v>
      </c>
      <c r="CO136" s="128">
        <v>0.18073255999999999</v>
      </c>
      <c r="CP136" s="128">
        <v>0.19060599</v>
      </c>
      <c r="CQ136" s="128">
        <v>0.25323516000000001</v>
      </c>
      <c r="CR136" s="128">
        <v>0.19038147</v>
      </c>
      <c r="CS136" s="128">
        <v>0.16340900999999999</v>
      </c>
      <c r="CT136" s="128">
        <v>0.18764754</v>
      </c>
      <c r="CU136" s="128">
        <v>0.20952978</v>
      </c>
      <c r="CV136" s="128">
        <v>0.21049886000000001</v>
      </c>
      <c r="CW136" s="128">
        <v>0.18787920999999999</v>
      </c>
      <c r="CX136" s="128">
        <v>0.29770611000000002</v>
      </c>
      <c r="CY136" s="128">
        <v>0.36318651000000002</v>
      </c>
      <c r="CZ136" s="128">
        <v>0.34235689000000002</v>
      </c>
      <c r="DA136" s="128">
        <v>0.29200200999999998</v>
      </c>
      <c r="DB136" s="128">
        <v>0.27912207</v>
      </c>
    </row>
    <row r="137" spans="1:106" ht="14.25" customHeight="1" x14ac:dyDescent="0.3">
      <c r="A137" s="22"/>
      <c r="B137" s="19" t="s">
        <v>70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28">
        <v>636.29999999999995</v>
      </c>
      <c r="AN137" s="128">
        <v>778.4</v>
      </c>
      <c r="AO137" s="128">
        <v>728.7</v>
      </c>
      <c r="AP137" s="128">
        <v>320.7</v>
      </c>
      <c r="AQ137" s="128">
        <v>197.1</v>
      </c>
      <c r="AR137" s="128">
        <v>261</v>
      </c>
      <c r="AS137" s="128">
        <v>398.7</v>
      </c>
      <c r="AT137" s="128">
        <v>370</v>
      </c>
      <c r="AU137" s="128">
        <v>265.89999999999998</v>
      </c>
      <c r="AV137" s="128">
        <v>270.2</v>
      </c>
      <c r="AW137" s="128">
        <v>329.1</v>
      </c>
      <c r="AX137" s="128">
        <v>315.8</v>
      </c>
      <c r="AY137" s="128">
        <v>515.9000000000002</v>
      </c>
      <c r="AZ137" s="128">
        <v>509.9000000000002</v>
      </c>
      <c r="BA137" s="128">
        <v>513.4000000000002</v>
      </c>
      <c r="BB137" s="128">
        <v>420.80000000000018</v>
      </c>
      <c r="BC137" s="128">
        <v>449.9000000000002</v>
      </c>
      <c r="BD137" s="128">
        <v>579.80000000000018</v>
      </c>
      <c r="BE137" s="128">
        <v>519.70000000000027</v>
      </c>
      <c r="BF137" s="128">
        <v>411.30000000000024</v>
      </c>
      <c r="BG137" s="128">
        <v>456.50000000000028</v>
      </c>
      <c r="BH137" s="128">
        <v>474.8000000000003</v>
      </c>
      <c r="BI137" s="128">
        <v>238.20000000000027</v>
      </c>
      <c r="BJ137" s="128">
        <v>404.90000000000026</v>
      </c>
      <c r="BK137" s="128">
        <v>275.60000000000025</v>
      </c>
      <c r="BL137" s="128">
        <v>314.00000000000023</v>
      </c>
      <c r="BM137" s="128">
        <v>304.4000000000002</v>
      </c>
      <c r="BN137" s="128">
        <v>333.4000000000002</v>
      </c>
      <c r="BO137" s="128">
        <v>357.2734022100002</v>
      </c>
      <c r="BP137" s="128">
        <v>340.66902603000023</v>
      </c>
      <c r="BQ137" s="128">
        <v>337.31861547000022</v>
      </c>
      <c r="BR137" s="128">
        <v>355.08504788000022</v>
      </c>
      <c r="BS137" s="128">
        <v>352.05721712000025</v>
      </c>
      <c r="BT137" s="128">
        <v>439.34935736000023</v>
      </c>
      <c r="BU137" s="128">
        <v>540.13005313000019</v>
      </c>
      <c r="BV137" s="128">
        <v>539.43993699000021</v>
      </c>
      <c r="BW137" s="128">
        <v>531.25046579000013</v>
      </c>
      <c r="BX137" s="128">
        <v>516.50586547000023</v>
      </c>
      <c r="BY137" s="128">
        <v>555.6860707200002</v>
      </c>
      <c r="BZ137" s="128">
        <v>529.86431053000024</v>
      </c>
      <c r="CA137" s="128">
        <v>606.59197578000021</v>
      </c>
      <c r="CB137" s="128">
        <v>598.01833316000022</v>
      </c>
      <c r="CC137" s="128">
        <v>620.33114807000015</v>
      </c>
      <c r="CD137" s="128">
        <v>844.11035305000019</v>
      </c>
      <c r="CE137" s="128">
        <v>841.08165610000026</v>
      </c>
      <c r="CF137" s="128">
        <v>488.67855814000029</v>
      </c>
      <c r="CG137" s="128">
        <v>565.46138010000027</v>
      </c>
      <c r="CH137" s="128">
        <v>659.95084520000023</v>
      </c>
      <c r="CI137" s="128">
        <v>589.71904903000029</v>
      </c>
      <c r="CJ137" s="128">
        <v>618.6996244300002</v>
      </c>
      <c r="CK137" s="128">
        <v>1246.6325282700004</v>
      </c>
      <c r="CL137" s="128">
        <v>797.52218275000041</v>
      </c>
      <c r="CM137" s="128">
        <v>688.60119266000004</v>
      </c>
      <c r="CN137" s="128">
        <v>617.43563885000003</v>
      </c>
      <c r="CO137" s="128">
        <v>519.55287196999996</v>
      </c>
      <c r="CP137" s="128">
        <v>608.35545875000003</v>
      </c>
      <c r="CQ137" s="128">
        <v>722.90999495999995</v>
      </c>
      <c r="CR137" s="128">
        <v>722.28752248000001</v>
      </c>
      <c r="CS137" s="128">
        <v>713.88717713999995</v>
      </c>
      <c r="CT137" s="128">
        <v>646.88121508999996</v>
      </c>
      <c r="CU137" s="128">
        <v>579.75339014999997</v>
      </c>
      <c r="CV137" s="128">
        <v>712.58429811999997</v>
      </c>
      <c r="CW137" s="128">
        <v>706.83774525000001</v>
      </c>
      <c r="CX137" s="128">
        <v>653.36210904999996</v>
      </c>
      <c r="CY137" s="128">
        <v>828.88370630000031</v>
      </c>
      <c r="CZ137" s="128">
        <v>1016.3678912700003</v>
      </c>
      <c r="DA137" s="128">
        <v>699.16753806000042</v>
      </c>
      <c r="DB137" s="128">
        <v>569.81812315000036</v>
      </c>
    </row>
    <row r="138" spans="1:106" ht="14.25" customHeight="1" x14ac:dyDescent="0.3">
      <c r="A138" s="22"/>
      <c r="B138" s="19" t="s">
        <v>71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28">
        <v>2.1</v>
      </c>
      <c r="AN138" s="128">
        <v>2.1</v>
      </c>
      <c r="AO138" s="128">
        <v>2.1</v>
      </c>
      <c r="AP138" s="128">
        <v>2.1</v>
      </c>
      <c r="AQ138" s="128">
        <v>2.1</v>
      </c>
      <c r="AR138" s="128">
        <v>2.1</v>
      </c>
      <c r="AS138" s="128">
        <v>2.1</v>
      </c>
      <c r="AT138" s="128">
        <v>2.1</v>
      </c>
      <c r="AU138" s="128">
        <v>2.1</v>
      </c>
      <c r="AV138" s="128">
        <v>2.1</v>
      </c>
      <c r="AW138" s="128">
        <v>2.1</v>
      </c>
      <c r="AX138" s="128">
        <v>2.1</v>
      </c>
      <c r="AY138" s="128">
        <v>0</v>
      </c>
      <c r="AZ138" s="128">
        <v>0</v>
      </c>
      <c r="BA138" s="128">
        <v>0</v>
      </c>
      <c r="BB138" s="128">
        <v>54.8</v>
      </c>
      <c r="BC138" s="128">
        <v>82.3</v>
      </c>
      <c r="BD138" s="128">
        <v>169.5</v>
      </c>
      <c r="BE138" s="128">
        <v>87.9</v>
      </c>
      <c r="BF138" s="128">
        <v>172.8</v>
      </c>
      <c r="BG138" s="128">
        <v>147.4</v>
      </c>
      <c r="BH138" s="128">
        <v>130.4</v>
      </c>
      <c r="BI138" s="128">
        <v>145.20000000000002</v>
      </c>
      <c r="BJ138" s="128">
        <v>122.60000000000002</v>
      </c>
      <c r="BK138" s="128">
        <v>143.40000000000003</v>
      </c>
      <c r="BL138" s="128">
        <v>200.30000000000004</v>
      </c>
      <c r="BM138" s="128">
        <v>278.50000000000006</v>
      </c>
      <c r="BN138" s="128">
        <v>163.90000000000006</v>
      </c>
      <c r="BO138" s="128">
        <v>190.24773700000006</v>
      </c>
      <c r="BP138" s="128">
        <v>163.63608800000006</v>
      </c>
      <c r="BQ138" s="128">
        <v>170.17159401000006</v>
      </c>
      <c r="BR138" s="128">
        <v>116.99349163000007</v>
      </c>
      <c r="BS138" s="128">
        <v>255.07264200000009</v>
      </c>
      <c r="BT138" s="128">
        <v>156.52706100000009</v>
      </c>
      <c r="BU138" s="128">
        <v>70.08314</v>
      </c>
      <c r="BV138" s="128">
        <v>57.645038</v>
      </c>
      <c r="BW138" s="128">
        <v>67.644671470000006</v>
      </c>
      <c r="BX138" s="128">
        <v>117.78246600000008</v>
      </c>
      <c r="BY138" s="128">
        <v>37.344382000000003</v>
      </c>
      <c r="BZ138" s="128">
        <v>72.427359999999993</v>
      </c>
      <c r="CA138" s="128">
        <v>70.205771780000077</v>
      </c>
      <c r="CB138" s="128">
        <v>96.631411350000079</v>
      </c>
      <c r="CC138" s="128">
        <v>147.26810631000006</v>
      </c>
      <c r="CD138" s="128">
        <v>60.518587760000059</v>
      </c>
      <c r="CE138" s="128">
        <v>69.846385410000067</v>
      </c>
      <c r="CF138" s="128">
        <v>84.304425920000071</v>
      </c>
      <c r="CG138" s="128">
        <v>105.80330963000007</v>
      </c>
      <c r="CH138" s="128">
        <v>80.180989000000068</v>
      </c>
      <c r="CI138" s="128">
        <v>122.23746986000006</v>
      </c>
      <c r="CJ138" s="128">
        <v>72.145939170000062</v>
      </c>
      <c r="CK138" s="128">
        <v>84.436411750000062</v>
      </c>
      <c r="CL138" s="128">
        <v>70.74100763000007</v>
      </c>
      <c r="CM138" s="128">
        <v>58.992177869999999</v>
      </c>
      <c r="CN138" s="128">
        <v>62.998984440000001</v>
      </c>
      <c r="CO138" s="128">
        <v>58.663526019999999</v>
      </c>
      <c r="CP138" s="128">
        <v>149.44274386000001</v>
      </c>
      <c r="CQ138" s="128">
        <v>57.884734170000002</v>
      </c>
      <c r="CR138" s="128">
        <v>66.354656469999995</v>
      </c>
      <c r="CS138" s="128">
        <v>83.416354609999999</v>
      </c>
      <c r="CT138" s="128">
        <v>50.933778519999997</v>
      </c>
      <c r="CU138" s="128">
        <v>62.40497088</v>
      </c>
      <c r="CV138" s="128">
        <v>90.340609529999995</v>
      </c>
      <c r="CW138" s="128">
        <v>109.15154247</v>
      </c>
      <c r="CX138" s="128">
        <v>84.147769359999998</v>
      </c>
      <c r="CY138" s="128">
        <v>80.653542229999999</v>
      </c>
      <c r="CZ138" s="128">
        <v>105.93793889000007</v>
      </c>
      <c r="DA138" s="128">
        <v>88.010959790000001</v>
      </c>
      <c r="DB138" s="128">
        <v>100.31551698000007</v>
      </c>
    </row>
    <row r="139" spans="1:106" ht="14.25" customHeight="1" x14ac:dyDescent="0.3">
      <c r="A139" s="22"/>
      <c r="B139" s="19" t="s">
        <v>20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28">
        <v>60.1</v>
      </c>
      <c r="AN139" s="128">
        <v>69.400000000000006</v>
      </c>
      <c r="AO139" s="128">
        <v>64.099999999999994</v>
      </c>
      <c r="AP139" s="128">
        <v>71.099999999999994</v>
      </c>
      <c r="AQ139" s="128">
        <v>69.400000000000006</v>
      </c>
      <c r="AR139" s="128">
        <v>95.4</v>
      </c>
      <c r="AS139" s="128">
        <v>74.900000000000006</v>
      </c>
      <c r="AT139" s="128">
        <v>82.5</v>
      </c>
      <c r="AU139" s="128">
        <v>84.5</v>
      </c>
      <c r="AV139" s="128">
        <v>90.9</v>
      </c>
      <c r="AW139" s="128">
        <v>97.1</v>
      </c>
      <c r="AX139" s="128">
        <v>120.1</v>
      </c>
      <c r="AY139" s="128">
        <v>122.39999999999998</v>
      </c>
      <c r="AZ139" s="128">
        <v>129.19999999999999</v>
      </c>
      <c r="BA139" s="128">
        <v>130.19999999999999</v>
      </c>
      <c r="BB139" s="128">
        <v>153.1</v>
      </c>
      <c r="BC139" s="128">
        <v>147.49999999999997</v>
      </c>
      <c r="BD139" s="128">
        <v>146.99999999999997</v>
      </c>
      <c r="BE139" s="128">
        <v>140.09999999999997</v>
      </c>
      <c r="BF139" s="128">
        <v>119.19999999999997</v>
      </c>
      <c r="BG139" s="128">
        <v>138.89999999999998</v>
      </c>
      <c r="BH139" s="128">
        <v>144.59999999999997</v>
      </c>
      <c r="BI139" s="128">
        <v>142.69999999999999</v>
      </c>
      <c r="BJ139" s="128">
        <v>141.99999999999997</v>
      </c>
      <c r="BK139" s="128">
        <v>180.09999999999997</v>
      </c>
      <c r="BL139" s="128">
        <v>186.99999999999997</v>
      </c>
      <c r="BM139" s="128">
        <v>194.09999999999997</v>
      </c>
      <c r="BN139" s="128">
        <v>200.89999999999998</v>
      </c>
      <c r="BO139" s="128">
        <v>214.30269999999999</v>
      </c>
      <c r="BP139" s="128">
        <v>233.50729999999999</v>
      </c>
      <c r="BQ139" s="128">
        <v>262.31</v>
      </c>
      <c r="BR139" s="128">
        <v>275.71539999999999</v>
      </c>
      <c r="BS139" s="128">
        <v>280.81729999999999</v>
      </c>
      <c r="BT139" s="128">
        <v>286.52109999999999</v>
      </c>
      <c r="BU139" s="128">
        <v>298.32299999999998</v>
      </c>
      <c r="BV139" s="128">
        <v>308.52679999999998</v>
      </c>
      <c r="BW139" s="128">
        <v>365.52597549999996</v>
      </c>
      <c r="BX139" s="128">
        <v>383.50046378000002</v>
      </c>
      <c r="BY139" s="128">
        <v>398.97882168999996</v>
      </c>
      <c r="BZ139" s="128">
        <v>407.66528733999996</v>
      </c>
      <c r="CA139" s="128">
        <v>421.68162878999999</v>
      </c>
      <c r="CB139" s="128">
        <v>472.78069407999999</v>
      </c>
      <c r="CC139" s="128">
        <v>491.09985063000005</v>
      </c>
      <c r="CD139" s="128">
        <v>492.23643014000004</v>
      </c>
      <c r="CE139" s="128">
        <v>2293.5528137600004</v>
      </c>
      <c r="CF139" s="128">
        <v>2253.3136042800002</v>
      </c>
      <c r="CG139" s="128">
        <v>2280.5397725900002</v>
      </c>
      <c r="CH139" s="128">
        <v>2341.0009496100001</v>
      </c>
      <c r="CI139" s="128">
        <v>2334.3935659700005</v>
      </c>
      <c r="CJ139" s="128">
        <v>2342.0692661899998</v>
      </c>
      <c r="CK139" s="128">
        <v>2361.0593996700004</v>
      </c>
      <c r="CL139" s="128">
        <v>2365.0608438600002</v>
      </c>
      <c r="CM139" s="128">
        <v>2363.2589035000001</v>
      </c>
      <c r="CN139" s="128">
        <v>2347.0542753999998</v>
      </c>
      <c r="CO139" s="128">
        <v>2445.98234495</v>
      </c>
      <c r="CP139" s="128">
        <v>2428.79957457</v>
      </c>
      <c r="CQ139" s="128">
        <v>2463.2232608999998</v>
      </c>
      <c r="CR139" s="128">
        <v>2460.8128743399998</v>
      </c>
      <c r="CS139" s="128">
        <v>2503.55062357</v>
      </c>
      <c r="CT139" s="128">
        <v>2534.7781973000001</v>
      </c>
      <c r="CU139" s="128">
        <v>2490.5021711700001</v>
      </c>
      <c r="CV139" s="128">
        <v>2520.73885561</v>
      </c>
      <c r="CW139" s="128">
        <v>2546.2000867500001</v>
      </c>
      <c r="CX139" s="128">
        <v>2572.7592455899999</v>
      </c>
      <c r="CY139" s="128">
        <v>2648.5025996100003</v>
      </c>
      <c r="CZ139" s="128">
        <v>2672.7331714799998</v>
      </c>
      <c r="DA139" s="128">
        <v>2699.8855727800001</v>
      </c>
      <c r="DB139" s="128">
        <v>2726.7902361800006</v>
      </c>
    </row>
    <row r="140" spans="1:106" ht="14.25" customHeight="1" thickBot="1" x14ac:dyDescent="0.35">
      <c r="A140" s="22"/>
      <c r="B140" s="21" t="s">
        <v>72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128">
        <v>0</v>
      </c>
      <c r="AN140" s="128">
        <v>0</v>
      </c>
      <c r="AO140" s="128">
        <v>0</v>
      </c>
      <c r="AP140" s="128">
        <v>0</v>
      </c>
      <c r="AQ140" s="128">
        <v>0</v>
      </c>
      <c r="AR140" s="128">
        <v>0</v>
      </c>
      <c r="AS140" s="128">
        <v>0</v>
      </c>
      <c r="AT140" s="128">
        <v>0</v>
      </c>
      <c r="AU140" s="128">
        <v>0</v>
      </c>
      <c r="AV140" s="128">
        <v>0</v>
      </c>
      <c r="AW140" s="128">
        <v>0</v>
      </c>
      <c r="AX140" s="128">
        <v>0</v>
      </c>
      <c r="AY140" s="128">
        <v>0</v>
      </c>
      <c r="AZ140" s="128">
        <v>0</v>
      </c>
      <c r="BA140" s="128">
        <v>0</v>
      </c>
      <c r="BB140" s="128">
        <v>0</v>
      </c>
      <c r="BC140" s="128">
        <v>0</v>
      </c>
      <c r="BD140" s="128">
        <v>0</v>
      </c>
      <c r="BE140" s="128">
        <v>0</v>
      </c>
      <c r="BF140" s="128">
        <v>0</v>
      </c>
      <c r="BG140" s="128">
        <v>0</v>
      </c>
      <c r="BH140" s="128">
        <v>0</v>
      </c>
      <c r="BI140" s="128">
        <v>0</v>
      </c>
      <c r="BJ140" s="128">
        <v>0</v>
      </c>
      <c r="BK140" s="128">
        <v>0</v>
      </c>
      <c r="BL140" s="128">
        <v>0</v>
      </c>
      <c r="BM140" s="128">
        <v>0</v>
      </c>
      <c r="BN140" s="128">
        <v>0</v>
      </c>
      <c r="BO140" s="128">
        <v>0</v>
      </c>
      <c r="BP140" s="128">
        <v>0</v>
      </c>
      <c r="BQ140" s="128">
        <v>0</v>
      </c>
      <c r="BR140" s="128">
        <v>0</v>
      </c>
      <c r="BS140" s="128">
        <v>0</v>
      </c>
      <c r="BT140" s="128">
        <v>0</v>
      </c>
      <c r="BU140" s="128">
        <v>0</v>
      </c>
      <c r="BV140" s="128">
        <v>0</v>
      </c>
      <c r="BW140" s="128">
        <v>0</v>
      </c>
      <c r="BX140" s="128">
        <v>0</v>
      </c>
      <c r="BY140" s="128">
        <v>0</v>
      </c>
      <c r="BZ140" s="128">
        <v>0</v>
      </c>
      <c r="CA140" s="128">
        <v>0</v>
      </c>
      <c r="CB140" s="128">
        <v>0</v>
      </c>
      <c r="CC140" s="128">
        <v>0</v>
      </c>
      <c r="CD140" s="128">
        <v>0</v>
      </c>
      <c r="CE140" s="128">
        <v>0</v>
      </c>
      <c r="CF140" s="128">
        <v>0</v>
      </c>
      <c r="CG140" s="128">
        <v>0</v>
      </c>
      <c r="CH140" s="128">
        <v>0</v>
      </c>
      <c r="CI140" s="128">
        <v>0</v>
      </c>
      <c r="CJ140" s="128">
        <v>0</v>
      </c>
      <c r="CK140" s="128">
        <v>0</v>
      </c>
      <c r="CL140" s="128">
        <v>0</v>
      </c>
      <c r="CM140" s="128">
        <v>0</v>
      </c>
      <c r="CN140" s="128">
        <v>0</v>
      </c>
      <c r="CO140" s="128">
        <v>0</v>
      </c>
      <c r="CP140" s="128">
        <v>0</v>
      </c>
      <c r="CQ140" s="128">
        <v>0</v>
      </c>
      <c r="CR140" s="128">
        <v>0</v>
      </c>
      <c r="CS140" s="128">
        <v>0</v>
      </c>
      <c r="CT140" s="128">
        <v>0</v>
      </c>
      <c r="CU140" s="128">
        <v>0</v>
      </c>
      <c r="CV140" s="128">
        <v>0</v>
      </c>
      <c r="CW140" s="128">
        <v>0</v>
      </c>
      <c r="CX140" s="128">
        <v>0</v>
      </c>
      <c r="CY140" s="128">
        <v>0</v>
      </c>
      <c r="CZ140" s="128">
        <v>0</v>
      </c>
      <c r="DA140" s="128">
        <v>0</v>
      </c>
      <c r="DB140" s="128">
        <v>0</v>
      </c>
    </row>
    <row r="141" spans="1:106" ht="14.5" thickBot="1" x14ac:dyDescent="0.35">
      <c r="B141" s="26" t="s">
        <v>88</v>
      </c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129">
        <v>-15254.5</v>
      </c>
      <c r="AN141" s="129">
        <v>-15625.2</v>
      </c>
      <c r="AO141" s="129">
        <v>-14813.8</v>
      </c>
      <c r="AP141" s="129">
        <v>-14306.2</v>
      </c>
      <c r="AQ141" s="129">
        <v>-14838</v>
      </c>
      <c r="AR141" s="129">
        <v>-15439.8</v>
      </c>
      <c r="AS141" s="129">
        <v>-16618.2</v>
      </c>
      <c r="AT141" s="129">
        <v>-16662.7</v>
      </c>
      <c r="AU141" s="129">
        <v>-18072.900000000001</v>
      </c>
      <c r="AV141" s="129">
        <v>-20226.3</v>
      </c>
      <c r="AW141" s="129">
        <v>-22235.599999999999</v>
      </c>
      <c r="AX141" s="129">
        <v>-23282.400000000001</v>
      </c>
      <c r="AY141" s="129">
        <v>-23113.899999999994</v>
      </c>
      <c r="AZ141" s="129">
        <v>-23726.400000000009</v>
      </c>
      <c r="BA141" s="129">
        <v>-25635.200000000012</v>
      </c>
      <c r="BB141" s="129">
        <v>-26334.9</v>
      </c>
      <c r="BC141" s="129">
        <v>-28190.80000000001</v>
      </c>
      <c r="BD141" s="129">
        <v>-29393.200000000004</v>
      </c>
      <c r="BE141" s="129">
        <v>-30516.200000000004</v>
      </c>
      <c r="BF141" s="129">
        <v>-31317.099999999991</v>
      </c>
      <c r="BG141" s="129">
        <v>-31814.100000000006</v>
      </c>
      <c r="BH141" s="129">
        <v>-32135.900000000009</v>
      </c>
      <c r="BI141" s="129">
        <v>-33888.099999999991</v>
      </c>
      <c r="BJ141" s="129">
        <v>-35007.000000000015</v>
      </c>
      <c r="BK141" s="129">
        <v>-36540.900000000009</v>
      </c>
      <c r="BL141" s="129">
        <v>-38113.100000000006</v>
      </c>
      <c r="BM141" s="129">
        <v>-39900.300000000003</v>
      </c>
      <c r="BN141" s="129">
        <v>-41251.699999999997</v>
      </c>
      <c r="BO141" s="129">
        <v>-43124.295662529999</v>
      </c>
      <c r="BP141" s="129">
        <v>-44696.643744979985</v>
      </c>
      <c r="BQ141" s="129">
        <v>-47425.876269539964</v>
      </c>
      <c r="BR141" s="129">
        <v>-48352.195357010001</v>
      </c>
      <c r="BS141" s="129">
        <v>-49232.255380839983</v>
      </c>
      <c r="BT141" s="129">
        <v>-50713.649752629979</v>
      </c>
      <c r="BU141" s="129">
        <v>-52790.191061420017</v>
      </c>
      <c r="BV141" s="129">
        <v>-54666.663133209993</v>
      </c>
      <c r="BW141" s="129">
        <v>-56146.015947260006</v>
      </c>
      <c r="BX141" s="129">
        <v>-58546.253098379995</v>
      </c>
      <c r="BY141" s="129">
        <v>-60320.837383620004</v>
      </c>
      <c r="BZ141" s="129">
        <v>-61696.932810839979</v>
      </c>
      <c r="CA141" s="129">
        <v>-61816.552275740003</v>
      </c>
      <c r="CB141" s="129">
        <v>-61005.758418020007</v>
      </c>
      <c r="CC141" s="129">
        <v>-61776.992725150005</v>
      </c>
      <c r="CD141" s="129">
        <v>-64335.000676359981</v>
      </c>
      <c r="CE141" s="129">
        <v>-67127.343081450017</v>
      </c>
      <c r="CF141" s="129">
        <v>-66821.407726450008</v>
      </c>
      <c r="CG141" s="129">
        <v>-65561.55973239</v>
      </c>
      <c r="CH141" s="129">
        <v>-66358.831564890002</v>
      </c>
      <c r="CI141" s="129">
        <v>-66674.237525860008</v>
      </c>
      <c r="CJ141" s="129">
        <v>-66333.751980029992</v>
      </c>
      <c r="CK141" s="129">
        <v>-67206.721101889998</v>
      </c>
      <c r="CL141" s="129">
        <v>-67925.13090482002</v>
      </c>
      <c r="CM141" s="129">
        <v>-68143.809691104994</v>
      </c>
      <c r="CN141" s="129">
        <v>-68713.522854094903</v>
      </c>
      <c r="CO141" s="129">
        <v>-71932.063146995002</v>
      </c>
      <c r="CP141" s="129">
        <v>-71584.016434145</v>
      </c>
      <c r="CQ141" s="129">
        <v>-70806.548572145999</v>
      </c>
      <c r="CR141" s="129">
        <v>-71567.891827756001</v>
      </c>
      <c r="CS141" s="129">
        <v>-73351.193192135994</v>
      </c>
      <c r="CT141" s="129">
        <v>-73417.782494747604</v>
      </c>
      <c r="CU141" s="129">
        <v>-75428.970286435695</v>
      </c>
      <c r="CV141" s="129">
        <v>-75652.8631721196</v>
      </c>
      <c r="CW141" s="129">
        <v>-75690.559477786606</v>
      </c>
      <c r="CX141" s="129">
        <v>-75391.761887787696</v>
      </c>
      <c r="CY141" s="129">
        <v>-73289.695601907675</v>
      </c>
      <c r="CZ141" s="129">
        <v>-74316.461714767633</v>
      </c>
      <c r="DA141" s="129">
        <v>-74933.72887644764</v>
      </c>
      <c r="DB141" s="129">
        <v>-77740.346180022621</v>
      </c>
    </row>
    <row r="142" spans="1:106" x14ac:dyDescent="0.3">
      <c r="B142" s="130" t="str">
        <f>BPAnalitica!$B$50</f>
        <v>Abril 2026.</v>
      </c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</row>
    <row r="143" spans="1:106" x14ac:dyDescent="0.3"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</row>
    <row r="144" spans="1:106" x14ac:dyDescent="0.3">
      <c r="B144" s="16" t="s">
        <v>89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</row>
    <row r="145" spans="2:106" x14ac:dyDescent="0.3">
      <c r="B145" s="27" t="s">
        <v>90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30" t="s">
        <v>198</v>
      </c>
      <c r="AN145" s="30" t="s">
        <v>198</v>
      </c>
      <c r="AO145" s="30" t="s">
        <v>198</v>
      </c>
      <c r="AP145" s="30">
        <v>3056.8</v>
      </c>
      <c r="AQ145" s="30">
        <v>3076.7</v>
      </c>
      <c r="AR145" s="30">
        <v>3255.9</v>
      </c>
      <c r="AS145" s="30">
        <v>3315.5</v>
      </c>
      <c r="AT145" s="30">
        <v>3373.5</v>
      </c>
      <c r="AU145" s="30">
        <v>3465.8</v>
      </c>
      <c r="AV145" s="30">
        <v>3480</v>
      </c>
      <c r="AW145" s="30">
        <v>3536.9</v>
      </c>
      <c r="AX145" s="30">
        <v>3549.2</v>
      </c>
      <c r="AY145" s="30">
        <v>3668.9</v>
      </c>
      <c r="AZ145" s="30">
        <v>3698.1</v>
      </c>
      <c r="BA145" s="30">
        <v>3794.9</v>
      </c>
      <c r="BB145" s="30">
        <v>3274.8</v>
      </c>
      <c r="BC145" s="30">
        <v>3027.3</v>
      </c>
      <c r="BD145" s="30">
        <v>3005.4</v>
      </c>
      <c r="BE145" s="30">
        <v>3032.7</v>
      </c>
      <c r="BF145" s="30">
        <v>3605.7</v>
      </c>
      <c r="BG145" s="30">
        <v>4046.2</v>
      </c>
      <c r="BH145" s="30">
        <v>4120.8</v>
      </c>
      <c r="BI145" s="30">
        <v>4199.3999999999996</v>
      </c>
      <c r="BJ145" s="30">
        <v>4256.3999999999996</v>
      </c>
      <c r="BK145" s="30">
        <v>4363.5999999999985</v>
      </c>
      <c r="BL145" s="30">
        <v>4527.699999999998</v>
      </c>
      <c r="BM145" s="30">
        <v>4637.4999999999982</v>
      </c>
      <c r="BN145" s="30">
        <v>5041.2999999999984</v>
      </c>
      <c r="BO145" s="30">
        <v>5121.4559040099984</v>
      </c>
      <c r="BP145" s="30">
        <v>5134.217577909998</v>
      </c>
      <c r="BQ145" s="30">
        <v>5204.6996425499992</v>
      </c>
      <c r="BR145" s="30">
        <v>5229.610686879998</v>
      </c>
      <c r="BS145" s="30">
        <v>5322.3327703999985</v>
      </c>
      <c r="BT145" s="30">
        <v>5420.3560135899988</v>
      </c>
      <c r="BU145" s="30">
        <v>5532.833057169998</v>
      </c>
      <c r="BV145" s="30">
        <v>5091.2308844599984</v>
      </c>
      <c r="BW145" s="30">
        <v>5087.0416255799983</v>
      </c>
      <c r="BX145" s="30">
        <v>5187.5365089199986</v>
      </c>
      <c r="BY145" s="30">
        <v>5268.9916498899984</v>
      </c>
      <c r="BZ145" s="30">
        <v>5271.5638070999985</v>
      </c>
      <c r="CA145" s="30">
        <v>5443.0312207899988</v>
      </c>
      <c r="CB145" s="30">
        <v>5562.1734605799993</v>
      </c>
      <c r="CC145" s="30">
        <v>5591.2072363999987</v>
      </c>
      <c r="CD145" s="30">
        <v>5713.7859683099987</v>
      </c>
      <c r="CE145" s="30">
        <v>5708.4226676699982</v>
      </c>
      <c r="CF145" s="30">
        <v>5665.592769689998</v>
      </c>
      <c r="CG145" s="30">
        <v>5999.9285632799983</v>
      </c>
      <c r="CH145" s="30">
        <v>5706.3983363999978</v>
      </c>
      <c r="CI145" s="30">
        <v>5730.6412088799989</v>
      </c>
      <c r="CJ145" s="30">
        <v>5764.8841823899984</v>
      </c>
      <c r="CK145" s="30">
        <v>5808.1777995999983</v>
      </c>
      <c r="CL145" s="30">
        <v>5838.8773972699973</v>
      </c>
      <c r="CM145" s="30">
        <v>5754.4707985699997</v>
      </c>
      <c r="CN145" s="30">
        <v>5738.0355553400004</v>
      </c>
      <c r="CO145" s="30">
        <v>5862.1724156600003</v>
      </c>
      <c r="CP145" s="30">
        <v>5822.0049025999997</v>
      </c>
      <c r="CQ145" s="30">
        <v>5968.1733694499999</v>
      </c>
      <c r="CR145" s="30">
        <v>6024.5409670099998</v>
      </c>
      <c r="CS145" s="30">
        <v>6146.7675207100001</v>
      </c>
      <c r="CT145" s="30">
        <v>6622.43347395</v>
      </c>
      <c r="CU145" s="30">
        <v>6721.5825021299997</v>
      </c>
      <c r="CV145" s="30">
        <v>6816.2528884599997</v>
      </c>
      <c r="CW145" s="30">
        <v>6868.2954872999999</v>
      </c>
      <c r="CX145" s="30">
        <v>7075.1711419100002</v>
      </c>
      <c r="CY145" s="30">
        <v>7250.4540850199983</v>
      </c>
      <c r="CZ145" s="30">
        <v>5830.6364444499986</v>
      </c>
      <c r="DA145" s="30">
        <v>5958.6713719599993</v>
      </c>
      <c r="DB145" s="30">
        <v>6170.978862859999</v>
      </c>
    </row>
    <row r="146" spans="2:106" x14ac:dyDescent="0.3">
      <c r="B146" s="27" t="s">
        <v>91</v>
      </c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30">
        <v>17243.5</v>
      </c>
      <c r="AN146" s="30">
        <v>17658.5</v>
      </c>
      <c r="AO146" s="30">
        <v>17793.899999999998</v>
      </c>
      <c r="AP146" s="30">
        <v>18019</v>
      </c>
      <c r="AQ146" s="30">
        <v>18944.900000000001</v>
      </c>
      <c r="AR146" s="30">
        <v>19716</v>
      </c>
      <c r="AS146" s="30">
        <v>20119.600000000002</v>
      </c>
      <c r="AT146" s="30">
        <v>20742.300000000003</v>
      </c>
      <c r="AU146" s="30">
        <v>21469.9</v>
      </c>
      <c r="AV146" s="30">
        <v>22614.3</v>
      </c>
      <c r="AW146" s="30">
        <v>23412</v>
      </c>
      <c r="AX146" s="30">
        <v>23812.399999999998</v>
      </c>
      <c r="AY146" s="30">
        <v>24840.7</v>
      </c>
      <c r="AZ146" s="30">
        <v>25628.3</v>
      </c>
      <c r="BA146" s="30">
        <v>26660.5</v>
      </c>
      <c r="BB146" s="30">
        <v>27109.3</v>
      </c>
      <c r="BC146" s="30">
        <v>28445</v>
      </c>
      <c r="BD146" s="30">
        <v>29132.699999999997</v>
      </c>
      <c r="BE146" s="30">
        <v>30010.1</v>
      </c>
      <c r="BF146" s="30">
        <v>30676.5</v>
      </c>
      <c r="BG146" s="30">
        <v>31847.3</v>
      </c>
      <c r="BH146" s="30">
        <v>32839</v>
      </c>
      <c r="BI146" s="30">
        <v>33913.699999999997</v>
      </c>
      <c r="BJ146" s="30">
        <v>35135.199999999997</v>
      </c>
      <c r="BK146" s="30">
        <v>36367</v>
      </c>
      <c r="BL146" s="30">
        <v>37700.6</v>
      </c>
      <c r="BM146" s="30">
        <v>38789.9</v>
      </c>
      <c r="BN146" s="30">
        <v>39691</v>
      </c>
      <c r="BO146" s="30">
        <v>40966.46783709</v>
      </c>
      <c r="BP146" s="30">
        <v>42318.009635759998</v>
      </c>
      <c r="BQ146" s="30">
        <v>43710.023716399999</v>
      </c>
      <c r="BR146" s="30">
        <v>44009.922550210002</v>
      </c>
      <c r="BS146" s="30">
        <v>45301.29738484</v>
      </c>
      <c r="BT146" s="30">
        <v>46618.962694649992</v>
      </c>
      <c r="BU146" s="30">
        <v>47833.03742683</v>
      </c>
      <c r="BV146" s="30">
        <v>48291.661922839994</v>
      </c>
      <c r="BW146" s="30">
        <v>48892.714546720003</v>
      </c>
      <c r="BX146" s="30">
        <v>50977.860625619993</v>
      </c>
      <c r="BY146" s="30">
        <v>52133.101487849999</v>
      </c>
      <c r="BZ146" s="30">
        <v>53042.069793879993</v>
      </c>
      <c r="CA146" s="30">
        <v>53579.93482540999</v>
      </c>
      <c r="CB146" s="30">
        <v>54657.520870370005</v>
      </c>
      <c r="CC146" s="30">
        <v>56133.431123490009</v>
      </c>
      <c r="CD146" s="30">
        <v>56726.773651340001</v>
      </c>
      <c r="CE146" s="30">
        <v>58660.473803130008</v>
      </c>
      <c r="CF146" s="30">
        <v>59016.104388900007</v>
      </c>
      <c r="CG146" s="30">
        <v>58428.445404400001</v>
      </c>
      <c r="CH146" s="30">
        <v>58128.050778589997</v>
      </c>
      <c r="CI146" s="30">
        <v>57912.799939199998</v>
      </c>
      <c r="CJ146" s="30">
        <v>58385.753011780005</v>
      </c>
      <c r="CK146" s="30">
        <v>59187.060618300005</v>
      </c>
      <c r="CL146" s="30">
        <v>60258.495484730003</v>
      </c>
      <c r="CM146" s="30">
        <v>60347.736521455001</v>
      </c>
      <c r="CN146" s="30">
        <v>61155.104362175</v>
      </c>
      <c r="CO146" s="30">
        <v>61831.873127205006</v>
      </c>
      <c r="CP146" s="30">
        <v>62095.445125455008</v>
      </c>
      <c r="CQ146" s="30">
        <v>62725.289980494999</v>
      </c>
      <c r="CR146" s="30">
        <v>63470.039844514999</v>
      </c>
      <c r="CS146" s="30">
        <v>63544.975828085</v>
      </c>
      <c r="CT146" s="30">
        <v>64166.169379075</v>
      </c>
      <c r="CU146" s="30">
        <v>65285.335469814992</v>
      </c>
      <c r="CV146" s="30">
        <v>65884.842640575007</v>
      </c>
      <c r="CW146" s="30">
        <v>66229.386243724992</v>
      </c>
      <c r="CX146" s="30">
        <v>66620.385754635005</v>
      </c>
      <c r="CY146" s="30">
        <v>67174.279369914992</v>
      </c>
      <c r="CZ146" s="30">
        <v>66107.277568464982</v>
      </c>
      <c r="DA146" s="30">
        <v>66721.632489944983</v>
      </c>
      <c r="DB146" s="30">
        <v>67525.445864434994</v>
      </c>
    </row>
    <row r="147" spans="2:106" x14ac:dyDescent="0.3"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</row>
    <row r="149" spans="2:106" x14ac:dyDescent="0.3"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</row>
    <row r="150" spans="2:106" x14ac:dyDescent="0.3"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647B-D2D1-4191-B996-95849B32EFC1}">
  <sheetPr codeName="Hoja5"/>
  <dimension ref="B5:BL55"/>
  <sheetViews>
    <sheetView showGridLines="0" zoomScaleNormal="100" workbookViewId="0">
      <pane xSplit="2" ySplit="9" topLeftCell="BI43" activePane="bottomRight" state="frozen"/>
      <selection pane="topRight" activeCell="C1" sqref="C1"/>
      <selection pane="bottomLeft" activeCell="A10" sqref="A10"/>
      <selection pane="bottomRight" activeCell="B53" sqref="B53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3.54296875" customWidth="1"/>
    <col min="11" max="14" width="17.453125" customWidth="1"/>
    <col min="16" max="16" width="4.453125" customWidth="1"/>
    <col min="18" max="18" width="14.81640625" customWidth="1"/>
    <col min="19" max="19" width="16.7265625" customWidth="1"/>
    <col min="20" max="20" width="11.7265625" customWidth="1"/>
    <col min="21" max="21" width="16.1796875" customWidth="1"/>
    <col min="23" max="23" width="4.453125" customWidth="1"/>
    <col min="25" max="25" width="14.81640625" customWidth="1"/>
    <col min="26" max="26" width="16.7265625" customWidth="1"/>
    <col min="27" max="27" width="11.7265625" customWidth="1"/>
    <col min="28" max="28" width="16.1796875" customWidth="1"/>
    <col min="30" max="30" width="4.453125" customWidth="1"/>
    <col min="32" max="32" width="14.81640625" customWidth="1"/>
    <col min="33" max="33" width="16.7265625" customWidth="1"/>
    <col min="34" max="34" width="11.7265625" customWidth="1"/>
    <col min="35" max="35" width="16.1796875" customWidth="1"/>
    <col min="37" max="37" width="4.453125" customWidth="1"/>
    <col min="39" max="39" width="14.81640625" customWidth="1"/>
    <col min="40" max="40" width="16.7265625" customWidth="1"/>
    <col min="41" max="41" width="11.7265625" customWidth="1"/>
    <col min="42" max="42" width="16.1796875" customWidth="1"/>
    <col min="44" max="44" width="4.453125" customWidth="1"/>
    <col min="46" max="46" width="14.81640625" customWidth="1"/>
    <col min="47" max="47" width="16.7265625" customWidth="1"/>
    <col min="48" max="48" width="11.7265625" customWidth="1"/>
    <col min="49" max="49" width="16.1796875" customWidth="1"/>
    <col min="51" max="51" width="4.453125" customWidth="1"/>
    <col min="53" max="53" width="14.81640625" customWidth="1"/>
    <col min="54" max="54" width="16.7265625" customWidth="1"/>
    <col min="55" max="55" width="11.7265625" customWidth="1"/>
    <col min="56" max="56" width="16.1796875" customWidth="1"/>
    <col min="58" max="58" width="4.453125" customWidth="1"/>
    <col min="60" max="60" width="14.81640625" customWidth="1"/>
    <col min="61" max="61" width="16.7265625" customWidth="1"/>
    <col min="62" max="62" width="11.7265625" customWidth="1"/>
    <col min="63" max="63" width="16.1796875" customWidth="1"/>
  </cols>
  <sheetData>
    <row r="5" spans="2:64" ht="17.5" x14ac:dyDescent="0.35">
      <c r="B5" s="13" t="s">
        <v>415</v>
      </c>
    </row>
    <row r="6" spans="2:64" ht="15.5" x14ac:dyDescent="0.35">
      <c r="B6" s="14" t="s">
        <v>394</v>
      </c>
    </row>
    <row r="7" spans="2:64" ht="15" thickBot="1" x14ac:dyDescent="0.4"/>
    <row r="8" spans="2:64" ht="15" customHeight="1" x14ac:dyDescent="0.35">
      <c r="B8" s="160"/>
      <c r="C8" s="210" t="s">
        <v>395</v>
      </c>
      <c r="D8" s="168" t="s">
        <v>396</v>
      </c>
      <c r="E8" s="212" t="s">
        <v>397</v>
      </c>
      <c r="F8" s="212"/>
      <c r="G8" s="212"/>
      <c r="H8" s="210" t="s">
        <v>398</v>
      </c>
      <c r="J8" s="210" t="s">
        <v>420</v>
      </c>
      <c r="K8" s="168" t="s">
        <v>396</v>
      </c>
      <c r="L8" s="212" t="s">
        <v>397</v>
      </c>
      <c r="M8" s="212"/>
      <c r="N8" s="212"/>
      <c r="O8" s="210" t="s">
        <v>421</v>
      </c>
      <c r="Q8" s="210" t="s">
        <v>474</v>
      </c>
      <c r="R8" s="168" t="s">
        <v>396</v>
      </c>
      <c r="S8" s="212" t="s">
        <v>397</v>
      </c>
      <c r="T8" s="212"/>
      <c r="U8" s="212"/>
      <c r="V8" s="210" t="s">
        <v>475</v>
      </c>
      <c r="X8" s="210" t="s">
        <v>542</v>
      </c>
      <c r="Y8" s="168" t="s">
        <v>396</v>
      </c>
      <c r="Z8" s="212" t="s">
        <v>397</v>
      </c>
      <c r="AA8" s="212"/>
      <c r="AB8" s="212"/>
      <c r="AC8" s="210" t="s">
        <v>543</v>
      </c>
      <c r="AE8" s="210" t="s">
        <v>548</v>
      </c>
      <c r="AF8" s="168" t="s">
        <v>396</v>
      </c>
      <c r="AG8" s="212" t="s">
        <v>397</v>
      </c>
      <c r="AH8" s="212"/>
      <c r="AI8" s="212"/>
      <c r="AJ8" s="210" t="s">
        <v>549</v>
      </c>
      <c r="AL8" s="210" t="s">
        <v>600</v>
      </c>
      <c r="AM8" s="168" t="s">
        <v>396</v>
      </c>
      <c r="AN8" s="212" t="s">
        <v>397</v>
      </c>
      <c r="AO8" s="212"/>
      <c r="AP8" s="212"/>
      <c r="AQ8" s="210" t="s">
        <v>601</v>
      </c>
      <c r="AS8" s="210" t="s">
        <v>606</v>
      </c>
      <c r="AT8" s="168" t="s">
        <v>396</v>
      </c>
      <c r="AU8" s="212" t="s">
        <v>397</v>
      </c>
      <c r="AV8" s="212"/>
      <c r="AW8" s="212"/>
      <c r="AX8" s="210" t="s">
        <v>607</v>
      </c>
      <c r="AZ8" s="210" t="s">
        <v>612</v>
      </c>
      <c r="BA8" s="168" t="s">
        <v>396</v>
      </c>
      <c r="BB8" s="212" t="s">
        <v>397</v>
      </c>
      <c r="BC8" s="212"/>
      <c r="BD8" s="212"/>
      <c r="BE8" s="210" t="s">
        <v>613</v>
      </c>
      <c r="BG8" s="210" t="s">
        <v>619</v>
      </c>
      <c r="BH8" s="168" t="s">
        <v>396</v>
      </c>
      <c r="BI8" s="212" t="s">
        <v>397</v>
      </c>
      <c r="BJ8" s="212"/>
      <c r="BK8" s="212"/>
      <c r="BL8" s="210" t="s">
        <v>620</v>
      </c>
    </row>
    <row r="9" spans="2:64" ht="31.5" customHeight="1" thickBot="1" x14ac:dyDescent="0.4">
      <c r="B9" s="161"/>
      <c r="C9" s="211"/>
      <c r="D9" s="167" t="s">
        <v>399</v>
      </c>
      <c r="E9" s="167" t="s">
        <v>418</v>
      </c>
      <c r="F9" s="167" t="s">
        <v>400</v>
      </c>
      <c r="G9" s="167" t="s">
        <v>401</v>
      </c>
      <c r="H9" s="211"/>
      <c r="J9" s="211"/>
      <c r="K9" s="167" t="s">
        <v>399</v>
      </c>
      <c r="L9" s="167" t="s">
        <v>418</v>
      </c>
      <c r="M9" s="167" t="s">
        <v>400</v>
      </c>
      <c r="N9" s="167" t="s">
        <v>401</v>
      </c>
      <c r="O9" s="211"/>
      <c r="Q9" s="211"/>
      <c r="R9" s="167" t="s">
        <v>399</v>
      </c>
      <c r="S9" s="167" t="s">
        <v>418</v>
      </c>
      <c r="T9" s="167" t="s">
        <v>400</v>
      </c>
      <c r="U9" s="167" t="s">
        <v>401</v>
      </c>
      <c r="V9" s="211"/>
      <c r="X9" s="211"/>
      <c r="Y9" s="167" t="s">
        <v>399</v>
      </c>
      <c r="Z9" s="167" t="s">
        <v>418</v>
      </c>
      <c r="AA9" s="167" t="s">
        <v>400</v>
      </c>
      <c r="AB9" s="167" t="s">
        <v>401</v>
      </c>
      <c r="AC9" s="211"/>
      <c r="AE9" s="211"/>
      <c r="AF9" s="167" t="s">
        <v>399</v>
      </c>
      <c r="AG9" s="167" t="s">
        <v>418</v>
      </c>
      <c r="AH9" s="167" t="s">
        <v>400</v>
      </c>
      <c r="AI9" s="167" t="s">
        <v>401</v>
      </c>
      <c r="AJ9" s="211"/>
      <c r="AL9" s="211"/>
      <c r="AM9" s="167" t="s">
        <v>399</v>
      </c>
      <c r="AN9" s="167" t="s">
        <v>418</v>
      </c>
      <c r="AO9" s="167" t="s">
        <v>400</v>
      </c>
      <c r="AP9" s="167" t="s">
        <v>401</v>
      </c>
      <c r="AQ9" s="211"/>
      <c r="AS9" s="211"/>
      <c r="AT9" s="167" t="s">
        <v>399</v>
      </c>
      <c r="AU9" s="167" t="s">
        <v>418</v>
      </c>
      <c r="AV9" s="167" t="s">
        <v>400</v>
      </c>
      <c r="AW9" s="167" t="s">
        <v>401</v>
      </c>
      <c r="AX9" s="211"/>
      <c r="AZ9" s="211"/>
      <c r="BA9" s="167" t="s">
        <v>399</v>
      </c>
      <c r="BB9" s="167" t="s">
        <v>418</v>
      </c>
      <c r="BC9" s="167" t="s">
        <v>400</v>
      </c>
      <c r="BD9" s="167" t="s">
        <v>401</v>
      </c>
      <c r="BE9" s="211"/>
      <c r="BG9" s="211"/>
      <c r="BH9" s="167" t="s">
        <v>399</v>
      </c>
      <c r="BI9" s="167" t="s">
        <v>418</v>
      </c>
      <c r="BJ9" s="167" t="s">
        <v>400</v>
      </c>
      <c r="BK9" s="167" t="s">
        <v>401</v>
      </c>
      <c r="BL9" s="211"/>
    </row>
    <row r="11" spans="2:64" x14ac:dyDescent="0.35">
      <c r="B11" s="16" t="s">
        <v>402</v>
      </c>
      <c r="C11" s="162"/>
      <c r="D11" s="162"/>
      <c r="E11" s="162"/>
      <c r="F11" s="162"/>
      <c r="G11" s="162"/>
      <c r="H11" s="162"/>
      <c r="J11" s="162"/>
      <c r="K11" s="162"/>
      <c r="L11" s="162"/>
      <c r="M11" s="162"/>
      <c r="N11" s="162"/>
      <c r="O11" s="162"/>
      <c r="Q11" s="162"/>
      <c r="R11" s="162"/>
      <c r="S11" s="162"/>
      <c r="T11" s="162"/>
      <c r="U11" s="162"/>
      <c r="V11" s="162"/>
      <c r="X11" s="162"/>
      <c r="Y11" s="162"/>
      <c r="Z11" s="162"/>
      <c r="AA11" s="162"/>
      <c r="AB11" s="162"/>
      <c r="AC11" s="162"/>
      <c r="AE11" s="162"/>
      <c r="AF11" s="162"/>
      <c r="AG11" s="162"/>
      <c r="AH11" s="162"/>
      <c r="AI11" s="162"/>
      <c r="AJ11" s="162"/>
      <c r="AL11" s="162"/>
      <c r="AM11" s="162"/>
      <c r="AN11" s="162"/>
      <c r="AO11" s="162"/>
      <c r="AP11" s="162"/>
      <c r="AQ11" s="162"/>
      <c r="AS11" s="162"/>
      <c r="AT11" s="162"/>
      <c r="AU11" s="162"/>
      <c r="AV11" s="162"/>
      <c r="AW11" s="162"/>
      <c r="AX11" s="162"/>
      <c r="AZ11" s="162"/>
      <c r="BA11" s="162"/>
      <c r="BB11" s="162"/>
      <c r="BC11" s="162"/>
      <c r="BD11" s="162"/>
      <c r="BE11" s="162"/>
      <c r="BG11" s="162"/>
      <c r="BH11" s="162"/>
      <c r="BI11" s="162"/>
      <c r="BJ11" s="162"/>
      <c r="BK11" s="162"/>
      <c r="BL11" s="162"/>
    </row>
    <row r="12" spans="2:64" x14ac:dyDescent="0.35">
      <c r="B12" s="17" t="s">
        <v>403</v>
      </c>
      <c r="C12" s="162"/>
      <c r="D12" s="162"/>
      <c r="E12" s="162"/>
      <c r="F12" s="162"/>
      <c r="G12" s="162"/>
      <c r="H12" s="162"/>
      <c r="I12" s="169"/>
      <c r="J12" s="162"/>
      <c r="K12" s="162"/>
      <c r="L12" s="162"/>
      <c r="M12" s="162"/>
      <c r="N12" s="162"/>
      <c r="O12" s="162"/>
      <c r="Q12" s="162"/>
      <c r="R12" s="162"/>
      <c r="S12" s="162"/>
      <c r="T12" s="162"/>
      <c r="U12" s="162"/>
      <c r="V12" s="162"/>
      <c r="X12" s="162"/>
      <c r="Y12" s="162"/>
      <c r="Z12" s="162"/>
      <c r="AA12" s="162"/>
      <c r="AB12" s="162"/>
      <c r="AC12" s="162"/>
      <c r="AE12" s="162"/>
      <c r="AF12" s="162"/>
      <c r="AG12" s="162"/>
      <c r="AH12" s="162"/>
      <c r="AI12" s="162"/>
      <c r="AJ12" s="162"/>
      <c r="AL12" s="162"/>
      <c r="AM12" s="162"/>
      <c r="AN12" s="162"/>
      <c r="AO12" s="162"/>
      <c r="AP12" s="162"/>
      <c r="AQ12" s="162"/>
      <c r="AS12" s="162"/>
      <c r="AT12" s="162"/>
      <c r="AU12" s="162"/>
      <c r="AV12" s="162"/>
      <c r="AW12" s="162"/>
      <c r="AX12" s="162"/>
      <c r="AZ12" s="162"/>
      <c r="BA12" s="162"/>
      <c r="BB12" s="162"/>
      <c r="BC12" s="162"/>
      <c r="BD12" s="162"/>
      <c r="BE12" s="162"/>
      <c r="BG12" s="162"/>
      <c r="BH12" s="162"/>
      <c r="BI12" s="162"/>
      <c r="BJ12" s="162"/>
      <c r="BK12" s="162"/>
      <c r="BL12" s="162"/>
    </row>
    <row r="13" spans="2:64" x14ac:dyDescent="0.35">
      <c r="B13" s="24" t="s">
        <v>158</v>
      </c>
      <c r="C13" s="162">
        <v>10740.442586879997</v>
      </c>
      <c r="D13" s="162">
        <v>-338.15670610999996</v>
      </c>
      <c r="E13" s="162">
        <v>-0.1000000000003638</v>
      </c>
      <c r="F13" s="171" t="s">
        <v>198</v>
      </c>
      <c r="G13" s="171" t="s">
        <v>198</v>
      </c>
      <c r="H13" s="162">
        <v>10402.185880769997</v>
      </c>
      <c r="I13" s="169"/>
      <c r="J13" s="162">
        <v>10402.19849846</v>
      </c>
      <c r="K13" s="162">
        <v>441.15586681999997</v>
      </c>
      <c r="L13" s="162">
        <v>0.12790130999928806</v>
      </c>
      <c r="M13" s="171" t="s">
        <v>198</v>
      </c>
      <c r="N13" s="171" t="s">
        <v>198</v>
      </c>
      <c r="O13" s="162">
        <v>10843.482266589999</v>
      </c>
      <c r="Q13" s="162">
        <v>10843.482266589999</v>
      </c>
      <c r="R13" s="162">
        <v>735.05327605000014</v>
      </c>
      <c r="S13" s="162">
        <v>-1.0000803740695119E-8</v>
      </c>
      <c r="T13" s="171" t="s">
        <v>198</v>
      </c>
      <c r="U13" s="171" t="s">
        <v>198</v>
      </c>
      <c r="V13" s="162">
        <v>11578.535542629999</v>
      </c>
      <c r="X13" s="162">
        <v>11578.535542629999</v>
      </c>
      <c r="Y13" s="162">
        <v>-3040.46239388</v>
      </c>
      <c r="Z13" s="162">
        <v>1.9999788491986692E-8</v>
      </c>
      <c r="AA13" s="171" t="s">
        <v>198</v>
      </c>
      <c r="AB13" s="171" t="s">
        <v>198</v>
      </c>
      <c r="AC13" s="162">
        <v>8538.0731487699995</v>
      </c>
      <c r="AE13" s="162">
        <v>8538.0731487699995</v>
      </c>
      <c r="AF13" s="162">
        <v>-164.90328793000003</v>
      </c>
      <c r="AG13" s="162">
        <v>3.9997757994569838E-8</v>
      </c>
      <c r="AH13" s="171" t="s">
        <v>198</v>
      </c>
      <c r="AI13" s="171" t="s">
        <v>198</v>
      </c>
      <c r="AJ13" s="162">
        <v>8373.1698608799979</v>
      </c>
      <c r="AL13" s="162">
        <v>8373.1698608799979</v>
      </c>
      <c r="AM13" s="162">
        <v>241.33175441000003</v>
      </c>
      <c r="AN13" s="162">
        <v>-178.10882235999998</v>
      </c>
      <c r="AO13" s="171" t="s">
        <v>198</v>
      </c>
      <c r="AP13" s="171" t="s">
        <v>198</v>
      </c>
      <c r="AQ13" s="162">
        <v>8436.3927929299989</v>
      </c>
      <c r="AS13" s="162">
        <v>8436.3927929300007</v>
      </c>
      <c r="AT13" s="162">
        <v>1465.2015850100001</v>
      </c>
      <c r="AU13" s="162">
        <v>0</v>
      </c>
      <c r="AV13" s="171" t="s">
        <v>198</v>
      </c>
      <c r="AW13" s="171" t="s">
        <v>198</v>
      </c>
      <c r="AX13" s="162">
        <v>9901.5943779400004</v>
      </c>
      <c r="AZ13" s="162">
        <v>9901.5943779400004</v>
      </c>
      <c r="BA13" s="162">
        <v>84.296246419999918</v>
      </c>
      <c r="BB13" s="162">
        <v>0</v>
      </c>
      <c r="BC13" s="171" t="s">
        <v>198</v>
      </c>
      <c r="BD13" s="171" t="s">
        <v>198</v>
      </c>
      <c r="BE13" s="162">
        <v>9985.8906243599995</v>
      </c>
      <c r="BG13" s="162">
        <v>9985.8906243599995</v>
      </c>
      <c r="BH13" s="162">
        <v>-870.7871595900001</v>
      </c>
      <c r="BI13" s="162">
        <v>0</v>
      </c>
      <c r="BJ13" s="171" t="s">
        <v>198</v>
      </c>
      <c r="BK13" s="171" t="s">
        <v>198</v>
      </c>
      <c r="BL13" s="162">
        <v>9115.1034647699998</v>
      </c>
    </row>
    <row r="14" spans="2:64" x14ac:dyDescent="0.35">
      <c r="B14" s="24" t="s">
        <v>2</v>
      </c>
      <c r="C14" s="162">
        <v>12002.671297479999</v>
      </c>
      <c r="D14" s="162">
        <v>168.70887015</v>
      </c>
      <c r="E14" s="162">
        <v>99.683294950000345</v>
      </c>
      <c r="F14" s="171" t="s">
        <v>198</v>
      </c>
      <c r="G14" s="171" t="s">
        <v>198</v>
      </c>
      <c r="H14" s="162">
        <v>12271.063462579999</v>
      </c>
      <c r="I14" s="169"/>
      <c r="J14" s="162">
        <v>12271.063462579999</v>
      </c>
      <c r="K14" s="162">
        <v>1185.3188445499998</v>
      </c>
      <c r="L14" s="162">
        <v>-56.130736780000007</v>
      </c>
      <c r="M14" s="171" t="s">
        <v>198</v>
      </c>
      <c r="N14" s="171" t="s">
        <v>198</v>
      </c>
      <c r="O14" s="162">
        <v>13400.251570349999</v>
      </c>
      <c r="Q14" s="162">
        <v>13400.251570349999</v>
      </c>
      <c r="R14" s="162">
        <v>-603.53367665999986</v>
      </c>
      <c r="S14" s="162">
        <v>68.193668230000185</v>
      </c>
      <c r="T14" s="171" t="s">
        <v>198</v>
      </c>
      <c r="U14" s="171" t="s">
        <v>198</v>
      </c>
      <c r="V14" s="162">
        <v>12864.91156192</v>
      </c>
      <c r="X14" s="162">
        <v>12864.91156192</v>
      </c>
      <c r="Y14" s="162">
        <v>1246.8339257700006</v>
      </c>
      <c r="Z14" s="162">
        <v>70.247360999999728</v>
      </c>
      <c r="AA14" s="171" t="s">
        <v>198</v>
      </c>
      <c r="AB14" s="171" t="s">
        <v>198</v>
      </c>
      <c r="AC14" s="162">
        <v>14181.992848690001</v>
      </c>
      <c r="AE14" s="162">
        <v>14181.992848690001</v>
      </c>
      <c r="AF14" s="162">
        <v>6060.0126025200007</v>
      </c>
      <c r="AG14" s="162">
        <v>-2.5432781200015597</v>
      </c>
      <c r="AH14" s="171" t="s">
        <v>198</v>
      </c>
      <c r="AI14" s="171" t="s">
        <v>198</v>
      </c>
      <c r="AJ14" s="162">
        <v>20239.46217309</v>
      </c>
      <c r="AL14" s="162">
        <v>20239.46217309</v>
      </c>
      <c r="AM14" s="162">
        <v>142.40422778999982</v>
      </c>
      <c r="AN14" s="162">
        <v>-142.23462399999698</v>
      </c>
      <c r="AO14" s="171" t="s">
        <v>198</v>
      </c>
      <c r="AP14" s="171" t="s">
        <v>198</v>
      </c>
      <c r="AQ14" s="162">
        <v>20239.631776880004</v>
      </c>
      <c r="AS14" s="162">
        <v>20239.63177688</v>
      </c>
      <c r="AT14" s="162">
        <v>3025.1530867900001</v>
      </c>
      <c r="AU14" s="162">
        <v>75.990577000000485</v>
      </c>
      <c r="AV14" s="171" t="s">
        <v>198</v>
      </c>
      <c r="AW14" s="171" t="s">
        <v>198</v>
      </c>
      <c r="AX14" s="162">
        <v>23340.775440670001</v>
      </c>
      <c r="AZ14" s="162">
        <v>23340.775440670001</v>
      </c>
      <c r="BA14" s="162">
        <v>3662.2541118499998</v>
      </c>
      <c r="BB14" s="162">
        <v>34.100186559997383</v>
      </c>
      <c r="BC14" s="171" t="s">
        <v>198</v>
      </c>
      <c r="BD14" s="171" t="s">
        <v>198</v>
      </c>
      <c r="BE14" s="162">
        <v>27037.129739079999</v>
      </c>
      <c r="BG14" s="162">
        <v>27037.129739079999</v>
      </c>
      <c r="BH14" s="162">
        <v>5315.6776306900001</v>
      </c>
      <c r="BI14" s="162">
        <v>89.287357700002758</v>
      </c>
      <c r="BJ14" s="171" t="s">
        <v>198</v>
      </c>
      <c r="BK14" s="171" t="s">
        <v>198</v>
      </c>
      <c r="BL14" s="162">
        <v>32442.094727470001</v>
      </c>
    </row>
    <row r="15" spans="2:64" x14ac:dyDescent="0.35">
      <c r="B15" s="24" t="s">
        <v>404</v>
      </c>
      <c r="C15" s="162">
        <v>34.32617801</v>
      </c>
      <c r="D15" s="162">
        <v>-14.11723864</v>
      </c>
      <c r="E15" s="162">
        <v>-7.1054273576010019E-15</v>
      </c>
      <c r="F15" s="171" t="s">
        <v>198</v>
      </c>
      <c r="G15" s="171" t="s">
        <v>198</v>
      </c>
      <c r="H15" s="162">
        <v>20.208939369999992</v>
      </c>
      <c r="I15" s="169"/>
      <c r="J15" s="162">
        <v>20.208939369999992</v>
      </c>
      <c r="K15" s="162">
        <v>17.743131489999996</v>
      </c>
      <c r="L15" s="162">
        <v>-1.3999999382008355E-7</v>
      </c>
      <c r="M15" s="171" t="s">
        <v>198</v>
      </c>
      <c r="N15" s="171" t="s">
        <v>198</v>
      </c>
      <c r="O15" s="162">
        <v>37.952070719999995</v>
      </c>
      <c r="Q15" s="162">
        <v>37.952070719999995</v>
      </c>
      <c r="R15" s="162">
        <v>-8.5572875199999974</v>
      </c>
      <c r="S15" s="162">
        <v>0</v>
      </c>
      <c r="T15" s="171" t="s">
        <v>198</v>
      </c>
      <c r="U15" s="171" t="s">
        <v>198</v>
      </c>
      <c r="V15" s="162">
        <v>29.394783199999996</v>
      </c>
      <c r="X15" s="162">
        <v>29.394783199999996</v>
      </c>
      <c r="Y15" s="162">
        <v>57.36304220000001</v>
      </c>
      <c r="Z15" s="162">
        <v>-3.5527136788005009E-15</v>
      </c>
      <c r="AA15" s="171" t="s">
        <v>198</v>
      </c>
      <c r="AB15" s="171" t="s">
        <v>198</v>
      </c>
      <c r="AC15" s="162">
        <v>86.757825400000002</v>
      </c>
      <c r="AE15" s="162">
        <v>86.757825400000002</v>
      </c>
      <c r="AF15" s="162">
        <v>15.913082290000006</v>
      </c>
      <c r="AG15" s="162">
        <v>-1.4210854715202004E-14</v>
      </c>
      <c r="AH15" s="171" t="s">
        <v>198</v>
      </c>
      <c r="AI15" s="171" t="s">
        <v>198</v>
      </c>
      <c r="AJ15" s="162">
        <v>102.67090768999999</v>
      </c>
      <c r="AL15" s="162">
        <v>102.67090768999999</v>
      </c>
      <c r="AM15" s="162">
        <v>46.699047170000007</v>
      </c>
      <c r="AN15" s="162">
        <v>1.4210854715202004E-14</v>
      </c>
      <c r="AO15" s="171" t="s">
        <v>198</v>
      </c>
      <c r="AP15" s="171" t="s">
        <v>198</v>
      </c>
      <c r="AQ15" s="162">
        <v>149.36995486000001</v>
      </c>
      <c r="AS15" s="162">
        <v>149.36995486000001</v>
      </c>
      <c r="AT15" s="162">
        <v>68.606480859999991</v>
      </c>
      <c r="AU15" s="162">
        <v>0</v>
      </c>
      <c r="AV15" s="171" t="s">
        <v>198</v>
      </c>
      <c r="AW15" s="171" t="s">
        <v>198</v>
      </c>
      <c r="AX15" s="162">
        <v>217.97643572000001</v>
      </c>
      <c r="AZ15" s="162">
        <v>217.97643572000001</v>
      </c>
      <c r="BA15" s="162">
        <v>-114.45138331000001</v>
      </c>
      <c r="BB15" s="162">
        <v>0</v>
      </c>
      <c r="BC15" s="171" t="s">
        <v>198</v>
      </c>
      <c r="BD15" s="171" t="s">
        <v>198</v>
      </c>
      <c r="BE15" s="162">
        <v>103.52505241</v>
      </c>
      <c r="BG15" s="162">
        <v>103.52505241</v>
      </c>
      <c r="BH15" s="162">
        <v>18.211042689999999</v>
      </c>
      <c r="BI15" s="162">
        <v>2.8421709430404007E-14</v>
      </c>
      <c r="BJ15" s="171" t="s">
        <v>198</v>
      </c>
      <c r="BK15" s="171" t="s">
        <v>198</v>
      </c>
      <c r="BL15" s="162">
        <v>121.73609510000003</v>
      </c>
    </row>
    <row r="16" spans="2:64" x14ac:dyDescent="0.35">
      <c r="B16" s="24" t="s">
        <v>165</v>
      </c>
      <c r="C16" s="162">
        <v>51051.129767200007</v>
      </c>
      <c r="D16" s="162">
        <v>-3744.2999209100003</v>
      </c>
      <c r="E16" s="162">
        <v>102.66494462999981</v>
      </c>
      <c r="F16" s="171" t="s">
        <v>198</v>
      </c>
      <c r="G16" s="171" t="s">
        <v>198</v>
      </c>
      <c r="H16" s="162">
        <v>47409.494790920005</v>
      </c>
      <c r="I16" s="169"/>
      <c r="J16" s="162">
        <v>47409.494790920005</v>
      </c>
      <c r="K16" s="162">
        <v>2471.8221090099996</v>
      </c>
      <c r="L16" s="162">
        <v>4.9334048100063228</v>
      </c>
      <c r="M16" s="171" t="s">
        <v>198</v>
      </c>
      <c r="N16" s="171" t="s">
        <v>198</v>
      </c>
      <c r="O16" s="162">
        <v>49886.25030474001</v>
      </c>
      <c r="Q16" s="162">
        <v>49886.25030474001</v>
      </c>
      <c r="R16" s="162">
        <v>3168.1166323900006</v>
      </c>
      <c r="S16" s="162">
        <v>-0.5</v>
      </c>
      <c r="T16" s="171" t="s">
        <v>198</v>
      </c>
      <c r="U16" s="171" t="s">
        <v>198</v>
      </c>
      <c r="V16" s="162">
        <v>53053.866937130013</v>
      </c>
      <c r="X16" s="162">
        <v>53053.866937130013</v>
      </c>
      <c r="Y16" s="162">
        <v>-1254.9195331199994</v>
      </c>
      <c r="Z16" s="162">
        <v>0</v>
      </c>
      <c r="AA16" s="171" t="s">
        <v>198</v>
      </c>
      <c r="AB16" s="171" t="s">
        <v>198</v>
      </c>
      <c r="AC16" s="162">
        <v>51798.94740401001</v>
      </c>
      <c r="AE16" s="162">
        <v>51798.94740401001</v>
      </c>
      <c r="AF16" s="162">
        <v>1949.9695530699996</v>
      </c>
      <c r="AG16" s="162">
        <v>0</v>
      </c>
      <c r="AH16" s="171" t="s">
        <v>198</v>
      </c>
      <c r="AI16" s="171" t="s">
        <v>198</v>
      </c>
      <c r="AJ16" s="162">
        <v>53748.916957080008</v>
      </c>
      <c r="AL16" s="162">
        <v>53748.916957080008</v>
      </c>
      <c r="AM16" s="162">
        <v>7464.1341351600004</v>
      </c>
      <c r="AN16" s="162">
        <v>181.2386704199962</v>
      </c>
      <c r="AO16" s="171" t="s">
        <v>198</v>
      </c>
      <c r="AP16" s="171" t="s">
        <v>198</v>
      </c>
      <c r="AQ16" s="162">
        <v>61394.289762660002</v>
      </c>
      <c r="AS16" s="162">
        <v>61394.289762660002</v>
      </c>
      <c r="AT16" s="162">
        <v>3700.43500146</v>
      </c>
      <c r="AU16" s="162">
        <v>0</v>
      </c>
      <c r="AV16" s="171" t="s">
        <v>198</v>
      </c>
      <c r="AW16" s="171" t="s">
        <v>198</v>
      </c>
      <c r="AX16" s="162">
        <v>65094.724764120001</v>
      </c>
      <c r="AZ16" s="162">
        <v>65094.724764120001</v>
      </c>
      <c r="BA16" s="162">
        <v>4792.0533588500002</v>
      </c>
      <c r="BB16" s="162">
        <v>7.2759576141834259E-12</v>
      </c>
      <c r="BC16" s="171" t="s">
        <v>198</v>
      </c>
      <c r="BD16" s="171" t="s">
        <v>198</v>
      </c>
      <c r="BE16" s="162">
        <v>69886.778122970005</v>
      </c>
      <c r="BG16" s="162">
        <v>69886.778122970005</v>
      </c>
      <c r="BH16" s="162">
        <v>5067.3088358100003</v>
      </c>
      <c r="BI16" s="162">
        <v>0</v>
      </c>
      <c r="BJ16" s="171" t="s">
        <v>198</v>
      </c>
      <c r="BK16" s="171" t="s">
        <v>198</v>
      </c>
      <c r="BL16" s="162">
        <v>74954.086958780012</v>
      </c>
    </row>
    <row r="17" spans="2:64" x14ac:dyDescent="0.35">
      <c r="B17" s="24" t="s">
        <v>122</v>
      </c>
      <c r="C17" s="162">
        <v>4744.6529108800005</v>
      </c>
      <c r="D17" s="162">
        <v>-971.10923300000013</v>
      </c>
      <c r="E17" s="162">
        <v>14.417100000000573</v>
      </c>
      <c r="F17" s="171" t="s">
        <v>198</v>
      </c>
      <c r="G17" s="171" t="s">
        <v>198</v>
      </c>
      <c r="H17" s="162">
        <v>3787.9607778800005</v>
      </c>
      <c r="I17" s="169"/>
      <c r="J17" s="162">
        <v>3787.9607778800005</v>
      </c>
      <c r="K17" s="162">
        <v>-632.63955764000002</v>
      </c>
      <c r="L17" s="162">
        <v>-6.119343089999802</v>
      </c>
      <c r="M17" s="171" t="s">
        <v>198</v>
      </c>
      <c r="N17" s="171" t="s">
        <v>198</v>
      </c>
      <c r="O17" s="162">
        <v>3149.2018771500007</v>
      </c>
      <c r="Q17" s="162">
        <v>3149.2018771500007</v>
      </c>
      <c r="R17" s="162">
        <v>1226.7866592800001</v>
      </c>
      <c r="S17" s="162">
        <v>-1.451710770000318</v>
      </c>
      <c r="T17" s="171" t="s">
        <v>198</v>
      </c>
      <c r="U17" s="171" t="s">
        <v>198</v>
      </c>
      <c r="V17" s="162">
        <v>4374.5368256600004</v>
      </c>
      <c r="X17" s="162">
        <v>4374.5368256600004</v>
      </c>
      <c r="Y17" s="162">
        <v>5545.0802134200003</v>
      </c>
      <c r="Z17" s="162">
        <v>10.313135890000012</v>
      </c>
      <c r="AA17" s="171" t="s">
        <v>198</v>
      </c>
      <c r="AB17" s="171" t="s">
        <v>198</v>
      </c>
      <c r="AC17" s="162">
        <v>9929.9301749700007</v>
      </c>
      <c r="AE17" s="162">
        <v>9929.9301749700007</v>
      </c>
      <c r="AF17" s="162">
        <v>-1087.13155207</v>
      </c>
      <c r="AG17" s="162">
        <v>-10.558624729999792</v>
      </c>
      <c r="AH17" s="171" t="s">
        <v>198</v>
      </c>
      <c r="AI17" s="171" t="s">
        <v>198</v>
      </c>
      <c r="AJ17" s="162">
        <v>8832.23999817</v>
      </c>
      <c r="AL17" s="162">
        <v>8832.23999817</v>
      </c>
      <c r="AM17" s="162">
        <v>-1919.6061515799995</v>
      </c>
      <c r="AN17" s="162">
        <v>-36.563683570000649</v>
      </c>
      <c r="AO17" s="171" t="s">
        <v>198</v>
      </c>
      <c r="AP17" s="171" t="s">
        <v>198</v>
      </c>
      <c r="AQ17" s="162">
        <v>6876.0701630200001</v>
      </c>
      <c r="AS17" s="162">
        <v>6876.0701630200001</v>
      </c>
      <c r="AT17" s="162">
        <v>-123.61736484999915</v>
      </c>
      <c r="AU17" s="162">
        <v>4.2310783883385739</v>
      </c>
      <c r="AV17" s="171" t="s">
        <v>198</v>
      </c>
      <c r="AW17" s="171" t="s">
        <v>198</v>
      </c>
      <c r="AX17" s="162">
        <v>6756.6838765583398</v>
      </c>
      <c r="AZ17" s="162">
        <v>6756.6838765583398</v>
      </c>
      <c r="BA17" s="162">
        <v>115.63302766000015</v>
      </c>
      <c r="BB17" s="162">
        <v>-16.813658402999863</v>
      </c>
      <c r="BC17" s="171" t="s">
        <v>198</v>
      </c>
      <c r="BD17" s="171" t="s">
        <v>198</v>
      </c>
      <c r="BE17" s="162">
        <v>6855.5032458153401</v>
      </c>
      <c r="BG17" s="162">
        <v>6855.5032458153401</v>
      </c>
      <c r="BH17" s="162">
        <v>-2808.7264759</v>
      </c>
      <c r="BI17" s="162">
        <v>28.765648495000278</v>
      </c>
      <c r="BJ17" s="171" t="s">
        <v>198</v>
      </c>
      <c r="BK17" s="171" t="s">
        <v>198</v>
      </c>
      <c r="BL17" s="162">
        <v>4075.5424184103404</v>
      </c>
    </row>
    <row r="18" spans="2:64" x14ac:dyDescent="0.35">
      <c r="B18" s="17" t="s">
        <v>405</v>
      </c>
      <c r="C18" s="162"/>
      <c r="D18" s="162"/>
      <c r="E18" s="162"/>
      <c r="F18" s="171"/>
      <c r="G18" s="171"/>
      <c r="H18" s="162"/>
      <c r="I18" s="169"/>
      <c r="J18" s="162"/>
      <c r="K18" s="162"/>
      <c r="L18" s="162"/>
      <c r="M18" s="171"/>
      <c r="N18" s="171"/>
      <c r="O18" s="162"/>
      <c r="Q18" s="162"/>
      <c r="R18" s="162"/>
      <c r="S18" s="162"/>
      <c r="T18" s="171"/>
      <c r="U18" s="171"/>
      <c r="V18" s="162"/>
      <c r="X18" s="162"/>
      <c r="Y18" s="162"/>
      <c r="Z18" s="162"/>
      <c r="AA18" s="171"/>
      <c r="AB18" s="171"/>
      <c r="AC18" s="162"/>
      <c r="AE18" s="162"/>
      <c r="AF18" s="162"/>
      <c r="AG18" s="162"/>
      <c r="AH18" s="171"/>
      <c r="AI18" s="171"/>
      <c r="AJ18" s="162"/>
      <c r="AL18" s="162"/>
      <c r="AM18" s="162"/>
      <c r="AN18" s="162"/>
      <c r="AO18" s="171"/>
      <c r="AP18" s="171"/>
      <c r="AQ18" s="162"/>
      <c r="AS18" s="162"/>
      <c r="AT18" s="162"/>
      <c r="AU18" s="162"/>
      <c r="AV18" s="171"/>
      <c r="AW18" s="171"/>
      <c r="AX18" s="162"/>
      <c r="AZ18" s="162"/>
      <c r="BA18" s="162"/>
      <c r="BB18" s="162"/>
      <c r="BC18" s="171"/>
      <c r="BD18" s="171"/>
      <c r="BE18" s="162"/>
      <c r="BG18" s="162"/>
      <c r="BH18" s="162"/>
      <c r="BI18" s="162"/>
      <c r="BJ18" s="171"/>
      <c r="BK18" s="171"/>
      <c r="BL18" s="162"/>
    </row>
    <row r="19" spans="2:64" x14ac:dyDescent="0.35">
      <c r="B19" s="24" t="s">
        <v>406</v>
      </c>
      <c r="C19" s="162">
        <v>6272.7183358199982</v>
      </c>
      <c r="D19" s="162">
        <v>-257.60902107999999</v>
      </c>
      <c r="E19" s="162">
        <v>9.9999990000469552E-2</v>
      </c>
      <c r="F19" s="171" t="s">
        <v>198</v>
      </c>
      <c r="G19" s="171" t="s">
        <v>198</v>
      </c>
      <c r="H19" s="162">
        <v>6015.2093147299984</v>
      </c>
      <c r="I19" s="169"/>
      <c r="J19" s="162">
        <v>6015.2093147299984</v>
      </c>
      <c r="K19" s="162">
        <v>176.32094349000002</v>
      </c>
      <c r="L19" s="162">
        <v>-1.6716299996915041E-3</v>
      </c>
      <c r="M19" s="171" t="s">
        <v>198</v>
      </c>
      <c r="N19" s="171" t="s">
        <v>198</v>
      </c>
      <c r="O19" s="162">
        <v>6191.5285865899987</v>
      </c>
      <c r="Q19" s="162">
        <v>6191.5285865899987</v>
      </c>
      <c r="R19" s="162">
        <v>420.60248192</v>
      </c>
      <c r="S19" s="162">
        <v>9.999894245993346E-9</v>
      </c>
      <c r="T19" s="171" t="s">
        <v>198</v>
      </c>
      <c r="U19" s="171" t="s">
        <v>198</v>
      </c>
      <c r="V19" s="162">
        <v>6612.1310685199987</v>
      </c>
      <c r="X19" s="162">
        <v>6612.1310685199987</v>
      </c>
      <c r="Y19" s="162">
        <v>33.164920629999912</v>
      </c>
      <c r="Z19" s="162">
        <v>0</v>
      </c>
      <c r="AA19" s="171" t="s">
        <v>198</v>
      </c>
      <c r="AB19" s="171" t="s">
        <v>198</v>
      </c>
      <c r="AC19" s="162">
        <v>6645.2959891499986</v>
      </c>
      <c r="AE19" s="162">
        <v>6645.2959891499986</v>
      </c>
      <c r="AF19" s="162">
        <v>1083.7886319900001</v>
      </c>
      <c r="AG19" s="162">
        <v>0</v>
      </c>
      <c r="AH19" s="171" t="s">
        <v>198</v>
      </c>
      <c r="AI19" s="171" t="s">
        <v>198</v>
      </c>
      <c r="AJ19" s="162">
        <v>7729.0846211399985</v>
      </c>
      <c r="AL19" s="162">
        <v>7729.0846211399985</v>
      </c>
      <c r="AM19" s="162">
        <v>293.93116803000004</v>
      </c>
      <c r="AN19" s="162">
        <v>-7.5620929999995496</v>
      </c>
      <c r="AO19" s="171" t="s">
        <v>198</v>
      </c>
      <c r="AP19" s="171" t="s">
        <v>198</v>
      </c>
      <c r="AQ19" s="162">
        <v>8015.4536961699987</v>
      </c>
      <c r="AS19" s="162">
        <v>8015.4536961699996</v>
      </c>
      <c r="AT19" s="162">
        <v>689.1202406000001</v>
      </c>
      <c r="AU19" s="162">
        <v>9.0949470177292824E-13</v>
      </c>
      <c r="AV19" s="171" t="s">
        <v>198</v>
      </c>
      <c r="AW19" s="171" t="s">
        <v>198</v>
      </c>
      <c r="AX19" s="162">
        <v>8704.5739367700007</v>
      </c>
      <c r="AZ19" s="162">
        <v>8704.5739367700007</v>
      </c>
      <c r="BA19" s="162">
        <v>668.44760795000002</v>
      </c>
      <c r="BB19" s="162">
        <v>0</v>
      </c>
      <c r="BC19" s="171" t="s">
        <v>198</v>
      </c>
      <c r="BD19" s="171" t="s">
        <v>198</v>
      </c>
      <c r="BE19" s="162">
        <v>9373.0215447200007</v>
      </c>
      <c r="BG19" s="162">
        <v>9373.0215447200007</v>
      </c>
      <c r="BH19" s="162">
        <v>419.21795831999952</v>
      </c>
      <c r="BI19" s="162">
        <v>0</v>
      </c>
      <c r="BJ19" s="171" t="s">
        <v>198</v>
      </c>
      <c r="BK19" s="171" t="s">
        <v>198</v>
      </c>
      <c r="BL19" s="162">
        <v>9792.2395030400003</v>
      </c>
    </row>
    <row r="20" spans="2:64" x14ac:dyDescent="0.35">
      <c r="B20" s="24" t="s">
        <v>67</v>
      </c>
      <c r="C20" s="162">
        <v>72266.178226620003</v>
      </c>
      <c r="D20" s="162">
        <v>-4627.2479687899986</v>
      </c>
      <c r="E20" s="162">
        <v>216.5653395900008</v>
      </c>
      <c r="F20" s="171" t="s">
        <v>198</v>
      </c>
      <c r="G20" s="171" t="s">
        <v>198</v>
      </c>
      <c r="H20" s="162">
        <v>67855.495597419998</v>
      </c>
      <c r="I20" s="169"/>
      <c r="J20" s="162">
        <v>67855.508215110007</v>
      </c>
      <c r="K20" s="162">
        <v>3289.3363192499996</v>
      </c>
      <c r="L20" s="162">
        <v>-57.187102119991323</v>
      </c>
      <c r="M20" s="171" t="s">
        <v>198</v>
      </c>
      <c r="N20" s="171" t="s">
        <v>198</v>
      </c>
      <c r="O20" s="162">
        <v>71087.657432240012</v>
      </c>
      <c r="Q20" s="162">
        <v>71087.657432240012</v>
      </c>
      <c r="R20" s="162">
        <v>4105.8204091399994</v>
      </c>
      <c r="S20" s="162">
        <v>66.241957440011902</v>
      </c>
      <c r="T20" s="171" t="s">
        <v>198</v>
      </c>
      <c r="U20" s="171" t="s">
        <v>198</v>
      </c>
      <c r="V20" s="162">
        <v>75259.719798820021</v>
      </c>
      <c r="X20" s="162">
        <v>75259.719798820021</v>
      </c>
      <c r="Y20" s="162">
        <v>2463.36729156</v>
      </c>
      <c r="Z20" s="162">
        <v>80.560496909994981</v>
      </c>
      <c r="AA20" s="171" t="s">
        <v>198</v>
      </c>
      <c r="AB20" s="171" t="s">
        <v>198</v>
      </c>
      <c r="AC20" s="162">
        <v>77803.647587290019</v>
      </c>
      <c r="AE20" s="162">
        <v>77803.647587290019</v>
      </c>
      <c r="AF20" s="162">
        <v>5674.1586835999988</v>
      </c>
      <c r="AG20" s="162">
        <v>-13.101902809998137</v>
      </c>
      <c r="AH20" s="171" t="s">
        <v>198</v>
      </c>
      <c r="AI20" s="171" t="s">
        <v>198</v>
      </c>
      <c r="AJ20" s="162">
        <v>83464.704368080013</v>
      </c>
      <c r="AL20" s="162">
        <v>83464.704368080013</v>
      </c>
      <c r="AM20" s="162">
        <v>5634.3327977500012</v>
      </c>
      <c r="AN20" s="162">
        <v>-168.10636651000823</v>
      </c>
      <c r="AO20" s="171" t="s">
        <v>198</v>
      </c>
      <c r="AP20" s="171" t="s">
        <v>198</v>
      </c>
      <c r="AQ20" s="162">
        <v>88930.930799320005</v>
      </c>
      <c r="AS20" s="162">
        <v>88930.930799319991</v>
      </c>
      <c r="AT20" s="162">
        <v>7378.0520678100002</v>
      </c>
      <c r="AU20" s="162">
        <v>80.221655388348154</v>
      </c>
      <c r="AV20" s="171" t="s">
        <v>198</v>
      </c>
      <c r="AW20" s="171" t="s">
        <v>198</v>
      </c>
      <c r="AX20" s="162">
        <v>96389.204522518339</v>
      </c>
      <c r="AZ20" s="162">
        <v>96389.204522518339</v>
      </c>
      <c r="BA20" s="162">
        <v>7985.7891368299997</v>
      </c>
      <c r="BB20" s="162">
        <v>17.28652815699752</v>
      </c>
      <c r="BC20" s="171" t="s">
        <v>198</v>
      </c>
      <c r="BD20" s="171" t="s">
        <v>198</v>
      </c>
      <c r="BE20" s="162">
        <v>104392.28018750534</v>
      </c>
      <c r="BG20" s="162">
        <v>104392.28018750534</v>
      </c>
      <c r="BH20" s="162">
        <v>6284.2548726899995</v>
      </c>
      <c r="BI20" s="162">
        <v>118.05300619501213</v>
      </c>
      <c r="BJ20" s="171" t="s">
        <v>198</v>
      </c>
      <c r="BK20" s="171" t="s">
        <v>198</v>
      </c>
      <c r="BL20" s="162">
        <v>110794.58806639035</v>
      </c>
    </row>
    <row r="21" spans="2:64" x14ac:dyDescent="0.35">
      <c r="B21" s="20" t="s">
        <v>82</v>
      </c>
      <c r="C21" s="162">
        <v>245.54120000000006</v>
      </c>
      <c r="D21" s="162">
        <v>0</v>
      </c>
      <c r="E21" s="162">
        <v>14.417200000000037</v>
      </c>
      <c r="F21" s="171" t="s">
        <v>198</v>
      </c>
      <c r="G21" s="171" t="s">
        <v>198</v>
      </c>
      <c r="H21" s="162">
        <v>259.9584000000001</v>
      </c>
      <c r="I21" s="169"/>
      <c r="J21" s="162">
        <v>259.9584000000001</v>
      </c>
      <c r="K21" s="162">
        <v>-0.29901411999999999</v>
      </c>
      <c r="L21" s="162">
        <v>-6.0809538500000428</v>
      </c>
      <c r="M21" s="171" t="s">
        <v>198</v>
      </c>
      <c r="N21" s="171" t="s">
        <v>198</v>
      </c>
      <c r="O21" s="162">
        <v>253.57843203000004</v>
      </c>
      <c r="Q21" s="162">
        <v>253.57843203000004</v>
      </c>
      <c r="R21" s="162">
        <v>-0.34981859999999998</v>
      </c>
      <c r="S21" s="162">
        <v>-1.4517107699999769</v>
      </c>
      <c r="T21" s="171" t="s">
        <v>198</v>
      </c>
      <c r="U21" s="171" t="s">
        <v>198</v>
      </c>
      <c r="V21" s="162">
        <v>251.77690266000008</v>
      </c>
      <c r="X21" s="162">
        <v>251.77690266000008</v>
      </c>
      <c r="Y21" s="162">
        <v>-5.2188764000000001</v>
      </c>
      <c r="Z21" s="162">
        <v>10.313135889999955</v>
      </c>
      <c r="AA21" s="171" t="s">
        <v>198</v>
      </c>
      <c r="AB21" s="171" t="s">
        <v>198</v>
      </c>
      <c r="AC21" s="162">
        <v>256.87116215000003</v>
      </c>
      <c r="AE21" s="162">
        <v>256.87116215000003</v>
      </c>
      <c r="AF21" s="162">
        <v>502.38921908999998</v>
      </c>
      <c r="AG21" s="162">
        <v>-10.558624729999906</v>
      </c>
      <c r="AH21" s="171" t="s">
        <v>198</v>
      </c>
      <c r="AI21" s="171" t="s">
        <v>198</v>
      </c>
      <c r="AJ21" s="162">
        <v>748.70175651000011</v>
      </c>
      <c r="AL21" s="162">
        <v>748.70175651000011</v>
      </c>
      <c r="AM21" s="162">
        <v>-16.102108050000002</v>
      </c>
      <c r="AN21" s="162">
        <v>-36.563683569999966</v>
      </c>
      <c r="AO21" s="171" t="s">
        <v>198</v>
      </c>
      <c r="AP21" s="171" t="s">
        <v>198</v>
      </c>
      <c r="AQ21" s="162">
        <v>696.03596489000017</v>
      </c>
      <c r="AS21" s="162">
        <v>696.03596488999995</v>
      </c>
      <c r="AT21" s="162">
        <v>-87.282182419999984</v>
      </c>
      <c r="AU21" s="162">
        <v>4.2310783883400518</v>
      </c>
      <c r="AV21" s="171" t="s">
        <v>198</v>
      </c>
      <c r="AW21" s="171" t="s">
        <v>198</v>
      </c>
      <c r="AX21" s="162">
        <v>612.98486085833997</v>
      </c>
      <c r="AZ21" s="162">
        <v>612.98486085833997</v>
      </c>
      <c r="BA21" s="162">
        <v>-20.799486009999999</v>
      </c>
      <c r="BB21" s="162">
        <v>-16.813658402999977</v>
      </c>
      <c r="BC21" s="171" t="s">
        <v>198</v>
      </c>
      <c r="BD21" s="171" t="s">
        <v>198</v>
      </c>
      <c r="BE21" s="162">
        <v>575.37171644533998</v>
      </c>
      <c r="BG21" s="162">
        <v>575.37171644533998</v>
      </c>
      <c r="BH21" s="162">
        <v>-7.4190522699999999</v>
      </c>
      <c r="BI21" s="162">
        <v>28.765648495000164</v>
      </c>
      <c r="BJ21" s="171" t="s">
        <v>198</v>
      </c>
      <c r="BK21" s="171" t="s">
        <v>198</v>
      </c>
      <c r="BL21" s="162">
        <v>596.7183126703402</v>
      </c>
    </row>
    <row r="22" spans="2:64" x14ac:dyDescent="0.35">
      <c r="B22" s="20" t="s">
        <v>58</v>
      </c>
      <c r="C22" s="162">
        <v>20557.61691968</v>
      </c>
      <c r="D22" s="162">
        <v>-4226.3301979099997</v>
      </c>
      <c r="E22" s="162">
        <v>61.990030469998601</v>
      </c>
      <c r="F22" s="171" t="s">
        <v>198</v>
      </c>
      <c r="G22" s="171" t="s">
        <v>198</v>
      </c>
      <c r="H22" s="162">
        <v>16393.276752239999</v>
      </c>
      <c r="I22" s="169"/>
      <c r="J22" s="162">
        <v>16393.276752239999</v>
      </c>
      <c r="K22" s="162">
        <v>264.73093812999969</v>
      </c>
      <c r="L22" s="162">
        <v>4.8949115100003837</v>
      </c>
      <c r="M22" s="171" t="s">
        <v>198</v>
      </c>
      <c r="N22" s="171" t="s">
        <v>198</v>
      </c>
      <c r="O22" s="162">
        <v>16662.90260188</v>
      </c>
      <c r="Q22" s="162">
        <v>16662.90260188</v>
      </c>
      <c r="R22" s="162">
        <v>4063.7058902700001</v>
      </c>
      <c r="S22" s="162">
        <v>3.637978807091713E-12</v>
      </c>
      <c r="T22" s="171" t="s">
        <v>198</v>
      </c>
      <c r="U22" s="171" t="s">
        <v>198</v>
      </c>
      <c r="V22" s="162">
        <v>20726.608492150004</v>
      </c>
      <c r="X22" s="162">
        <v>20726.608492150004</v>
      </c>
      <c r="Y22" s="162">
        <v>6789.0208822799996</v>
      </c>
      <c r="Z22" s="162">
        <v>-3.637978807091713E-12</v>
      </c>
      <c r="AA22" s="171" t="s">
        <v>198</v>
      </c>
      <c r="AB22" s="171" t="s">
        <v>198</v>
      </c>
      <c r="AC22" s="162">
        <v>27515.629374429998</v>
      </c>
      <c r="AE22" s="162">
        <v>27515.629374429998</v>
      </c>
      <c r="AF22" s="162">
        <v>-726.52320669000005</v>
      </c>
      <c r="AG22" s="162">
        <v>0</v>
      </c>
      <c r="AH22" s="171" t="s">
        <v>198</v>
      </c>
      <c r="AI22" s="171" t="s">
        <v>198</v>
      </c>
      <c r="AJ22" s="162">
        <v>26789.106167739999</v>
      </c>
      <c r="AL22" s="162">
        <v>26789.106167739999</v>
      </c>
      <c r="AM22" s="162">
        <v>-2225.48808689</v>
      </c>
      <c r="AN22" s="162">
        <v>9.2766824699974677</v>
      </c>
      <c r="AO22" s="171" t="s">
        <v>198</v>
      </c>
      <c r="AP22" s="171" t="s">
        <v>198</v>
      </c>
      <c r="AQ22" s="162">
        <v>24572.894763319997</v>
      </c>
      <c r="AS22" s="162">
        <v>24572.89476332</v>
      </c>
      <c r="AT22" s="162">
        <v>1195.0960735600004</v>
      </c>
      <c r="AU22" s="162">
        <v>-3.637978807091713E-12</v>
      </c>
      <c r="AV22" s="171" t="s">
        <v>198</v>
      </c>
      <c r="AW22" s="171" t="s">
        <v>198</v>
      </c>
      <c r="AX22" s="162">
        <v>25767.990836879999</v>
      </c>
      <c r="AZ22" s="162">
        <v>25767.990836879999</v>
      </c>
      <c r="BA22" s="162">
        <v>-906.49791481</v>
      </c>
      <c r="BB22" s="162">
        <v>0</v>
      </c>
      <c r="BC22" s="171" t="s">
        <v>198</v>
      </c>
      <c r="BD22" s="171" t="s">
        <v>198</v>
      </c>
      <c r="BE22" s="162">
        <v>24861.49292207</v>
      </c>
      <c r="BG22" s="162">
        <v>24861.49292207</v>
      </c>
      <c r="BH22" s="162">
        <v>-2089.4139928299996</v>
      </c>
      <c r="BI22" s="162">
        <v>0</v>
      </c>
      <c r="BJ22" s="171" t="s">
        <v>198</v>
      </c>
      <c r="BK22" s="171" t="s">
        <v>198</v>
      </c>
      <c r="BL22" s="162">
        <v>22772.07892924</v>
      </c>
    </row>
    <row r="23" spans="2:64" x14ac:dyDescent="0.35">
      <c r="B23" s="20" t="s">
        <v>73</v>
      </c>
      <c r="C23" s="162">
        <v>11857.425059419998</v>
      </c>
      <c r="D23" s="162">
        <v>474.66328880999993</v>
      </c>
      <c r="E23" s="162">
        <v>99.583194959999673</v>
      </c>
      <c r="F23" s="171" t="s">
        <v>198</v>
      </c>
      <c r="G23" s="171" t="s">
        <v>198</v>
      </c>
      <c r="H23" s="162">
        <v>12431.671543189997</v>
      </c>
      <c r="I23" s="169"/>
      <c r="J23" s="162">
        <v>12431.671543189997</v>
      </c>
      <c r="K23" s="162">
        <v>1150.0561545099999</v>
      </c>
      <c r="L23" s="162">
        <v>-56.128961089998484</v>
      </c>
      <c r="M23" s="171" t="s">
        <v>198</v>
      </c>
      <c r="N23" s="171" t="s">
        <v>198</v>
      </c>
      <c r="O23" s="162">
        <v>13525.598736609998</v>
      </c>
      <c r="Q23" s="162">
        <v>13525.598736609998</v>
      </c>
      <c r="R23" s="162">
        <v>-608.67128263999984</v>
      </c>
      <c r="S23" s="162">
        <v>68.1936682200012</v>
      </c>
      <c r="T23" s="171" t="s">
        <v>198</v>
      </c>
      <c r="U23" s="171" t="s">
        <v>198</v>
      </c>
      <c r="V23" s="162">
        <v>12985.121122189999</v>
      </c>
      <c r="X23" s="162">
        <v>12985.121122189999</v>
      </c>
      <c r="Y23" s="162">
        <v>1703.7220451500007</v>
      </c>
      <c r="Z23" s="162">
        <v>70.247360999999728</v>
      </c>
      <c r="AA23" s="171" t="s">
        <v>198</v>
      </c>
      <c r="AB23" s="171" t="s">
        <v>198</v>
      </c>
      <c r="AC23" s="162">
        <v>14759.090528340001</v>
      </c>
      <c r="AE23" s="162">
        <v>14759.090528340001</v>
      </c>
      <c r="AF23" s="162">
        <v>4446.2657754599995</v>
      </c>
      <c r="AG23" s="162">
        <v>-2.5432781200051977</v>
      </c>
      <c r="AH23" s="171" t="s">
        <v>198</v>
      </c>
      <c r="AI23" s="171" t="s">
        <v>198</v>
      </c>
      <c r="AJ23" s="162">
        <v>19202.813025679996</v>
      </c>
      <c r="AL23" s="162">
        <v>19202.813025679996</v>
      </c>
      <c r="AM23" s="162">
        <v>967.32146387000012</v>
      </c>
      <c r="AN23" s="162">
        <v>-141.64951799999471</v>
      </c>
      <c r="AO23" s="171" t="s">
        <v>198</v>
      </c>
      <c r="AP23" s="171" t="s">
        <v>198</v>
      </c>
      <c r="AQ23" s="162">
        <v>20028.484971550002</v>
      </c>
      <c r="AS23" s="162">
        <v>20028.484971549999</v>
      </c>
      <c r="AT23" s="162">
        <v>3580.0123786199997</v>
      </c>
      <c r="AU23" s="162">
        <v>75.990577000004123</v>
      </c>
      <c r="AV23" s="171" t="s">
        <v>198</v>
      </c>
      <c r="AW23" s="171" t="s">
        <v>198</v>
      </c>
      <c r="AX23" s="162">
        <v>23684.487927170001</v>
      </c>
      <c r="AZ23" s="162">
        <v>23684.487927170001</v>
      </c>
      <c r="BA23" s="162">
        <v>3287.6038725200006</v>
      </c>
      <c r="BB23" s="162">
        <v>34.100186559997383</v>
      </c>
      <c r="BC23" s="171" t="s">
        <v>198</v>
      </c>
      <c r="BD23" s="171" t="s">
        <v>198</v>
      </c>
      <c r="BE23" s="162">
        <v>27006.19198625</v>
      </c>
      <c r="BG23" s="162">
        <v>27006.19198625</v>
      </c>
      <c r="BH23" s="162">
        <v>3433.4366522899995</v>
      </c>
      <c r="BI23" s="162">
        <v>89.287357700002758</v>
      </c>
      <c r="BJ23" s="171" t="s">
        <v>198</v>
      </c>
      <c r="BK23" s="171" t="s">
        <v>198</v>
      </c>
      <c r="BL23" s="162">
        <v>30528.915996240001</v>
      </c>
    </row>
    <row r="24" spans="2:64" x14ac:dyDescent="0.35">
      <c r="B24" s="20" t="s">
        <v>54</v>
      </c>
      <c r="C24" s="162">
        <v>33056.891764540007</v>
      </c>
      <c r="D24" s="162">
        <v>-2546.4080655799999</v>
      </c>
      <c r="E24" s="162">
        <v>38.601909409997461</v>
      </c>
      <c r="F24" s="171" t="s">
        <v>198</v>
      </c>
      <c r="G24" s="171" t="s">
        <v>198</v>
      </c>
      <c r="H24" s="162">
        <v>30549.085608370006</v>
      </c>
      <c r="I24" s="169"/>
      <c r="J24" s="162">
        <v>30549.098226060007</v>
      </c>
      <c r="K24" s="162">
        <v>-91.456510220000098</v>
      </c>
      <c r="L24" s="162">
        <v>0.12790131000292604</v>
      </c>
      <c r="M24" s="171" t="s">
        <v>198</v>
      </c>
      <c r="N24" s="171" t="s">
        <v>198</v>
      </c>
      <c r="O24" s="162">
        <v>30457.76961715001</v>
      </c>
      <c r="Q24" s="162">
        <v>30457.76961715001</v>
      </c>
      <c r="R24" s="162">
        <v>-1758.6380469600001</v>
      </c>
      <c r="S24" s="162">
        <v>-9.9971657618880272E-9</v>
      </c>
      <c r="T24" s="171" t="s">
        <v>198</v>
      </c>
      <c r="U24" s="171" t="s">
        <v>198</v>
      </c>
      <c r="V24" s="162">
        <v>28699.131570180012</v>
      </c>
      <c r="X24" s="162">
        <v>28699.131570180012</v>
      </c>
      <c r="Y24" s="162">
        <v>-5438.5165371299991</v>
      </c>
      <c r="Z24" s="162">
        <v>1.9997969502583146E-8</v>
      </c>
      <c r="AA24" s="171" t="s">
        <v>198</v>
      </c>
      <c r="AB24" s="171" t="s">
        <v>198</v>
      </c>
      <c r="AC24" s="162">
        <v>23260.615033070011</v>
      </c>
      <c r="AE24" s="162">
        <v>23260.615033070011</v>
      </c>
      <c r="AF24" s="162">
        <v>1522.2880778499998</v>
      </c>
      <c r="AG24" s="162">
        <v>3.9999576983973384E-8</v>
      </c>
      <c r="AH24" s="171" t="s">
        <v>198</v>
      </c>
      <c r="AI24" s="171" t="s">
        <v>198</v>
      </c>
      <c r="AJ24" s="162">
        <v>24782.903110960011</v>
      </c>
      <c r="AL24" s="162">
        <v>24782.903110960011</v>
      </c>
      <c r="AM24" s="162">
        <v>5816.044638360001</v>
      </c>
      <c r="AN24" s="162">
        <v>-171.13183535999997</v>
      </c>
      <c r="AO24" s="171" t="s">
        <v>198</v>
      </c>
      <c r="AP24" s="171" t="s">
        <v>198</v>
      </c>
      <c r="AQ24" s="162">
        <v>30427.81591396001</v>
      </c>
      <c r="AS24" s="162">
        <v>30427.815913959999</v>
      </c>
      <c r="AT24" s="162">
        <v>2370.1773765600001</v>
      </c>
      <c r="AU24" s="162">
        <v>3.637978807091713E-12</v>
      </c>
      <c r="AV24" s="171" t="s">
        <v>198</v>
      </c>
      <c r="AW24" s="171" t="s">
        <v>198</v>
      </c>
      <c r="AX24" s="162">
        <v>32797.993290520004</v>
      </c>
      <c r="AZ24" s="162">
        <v>32797.993290520004</v>
      </c>
      <c r="BA24" s="162">
        <v>4630.4956120799998</v>
      </c>
      <c r="BB24" s="162">
        <v>0</v>
      </c>
      <c r="BC24" s="171" t="s">
        <v>198</v>
      </c>
      <c r="BD24" s="171" t="s">
        <v>198</v>
      </c>
      <c r="BE24" s="162">
        <v>37428.488902600002</v>
      </c>
      <c r="BG24" s="162">
        <v>37428.488902600002</v>
      </c>
      <c r="BH24" s="162">
        <v>4142.4030592099998</v>
      </c>
      <c r="BI24" s="162">
        <v>7.2759576141834259E-12</v>
      </c>
      <c r="BJ24" s="171" t="s">
        <v>198</v>
      </c>
      <c r="BK24" s="171" t="s">
        <v>198</v>
      </c>
      <c r="BL24" s="162">
        <v>41570.891961810012</v>
      </c>
    </row>
    <row r="25" spans="2:64" x14ac:dyDescent="0.35">
      <c r="B25" s="20" t="s">
        <v>77</v>
      </c>
      <c r="C25" s="162">
        <v>0</v>
      </c>
      <c r="D25" s="162">
        <v>0</v>
      </c>
      <c r="E25" s="162">
        <v>0</v>
      </c>
      <c r="F25" s="171" t="s">
        <v>198</v>
      </c>
      <c r="G25" s="171" t="s">
        <v>198</v>
      </c>
      <c r="H25" s="162">
        <v>0</v>
      </c>
      <c r="I25" s="169"/>
      <c r="J25" s="162">
        <v>0</v>
      </c>
      <c r="K25" s="162">
        <v>0</v>
      </c>
      <c r="L25" s="162">
        <v>0</v>
      </c>
      <c r="M25" s="171" t="s">
        <v>198</v>
      </c>
      <c r="N25" s="171" t="s">
        <v>198</v>
      </c>
      <c r="O25" s="162">
        <v>0</v>
      </c>
      <c r="Q25" s="162">
        <v>0</v>
      </c>
      <c r="R25" s="162">
        <v>0</v>
      </c>
      <c r="S25" s="162">
        <v>0</v>
      </c>
      <c r="T25" s="171" t="s">
        <v>198</v>
      </c>
      <c r="U25" s="171" t="s">
        <v>198</v>
      </c>
      <c r="V25" s="162">
        <v>0</v>
      </c>
      <c r="X25" s="162">
        <v>0</v>
      </c>
      <c r="Y25" s="162">
        <v>0</v>
      </c>
      <c r="Z25" s="162">
        <v>0</v>
      </c>
      <c r="AA25" s="171" t="s">
        <v>198</v>
      </c>
      <c r="AB25" s="171" t="s">
        <v>198</v>
      </c>
      <c r="AC25" s="162">
        <v>0</v>
      </c>
      <c r="AE25" s="162">
        <v>0</v>
      </c>
      <c r="AF25" s="162">
        <v>0</v>
      </c>
      <c r="AG25" s="162">
        <v>0</v>
      </c>
      <c r="AH25" s="171" t="s">
        <v>198</v>
      </c>
      <c r="AI25" s="171" t="s">
        <v>198</v>
      </c>
      <c r="AJ25" s="162">
        <v>0</v>
      </c>
      <c r="AL25" s="162">
        <v>0</v>
      </c>
      <c r="AM25" s="162">
        <v>0</v>
      </c>
      <c r="AN25" s="162">
        <v>0</v>
      </c>
      <c r="AO25" s="171" t="s">
        <v>198</v>
      </c>
      <c r="AP25" s="171" t="s">
        <v>198</v>
      </c>
      <c r="AQ25" s="162">
        <v>0</v>
      </c>
      <c r="AS25" s="162">
        <v>0</v>
      </c>
      <c r="AT25" s="162">
        <v>0</v>
      </c>
      <c r="AU25" s="162">
        <v>0</v>
      </c>
      <c r="AV25" s="171" t="s">
        <v>198</v>
      </c>
      <c r="AW25" s="171" t="s">
        <v>198</v>
      </c>
      <c r="AX25" s="162">
        <v>0</v>
      </c>
      <c r="AZ25" s="162">
        <v>0</v>
      </c>
      <c r="BA25" s="162">
        <v>0</v>
      </c>
      <c r="BB25" s="162">
        <v>0</v>
      </c>
      <c r="BC25" s="171" t="s">
        <v>198</v>
      </c>
      <c r="BD25" s="171" t="s">
        <v>198</v>
      </c>
      <c r="BE25" s="162">
        <v>0</v>
      </c>
      <c r="BG25" s="162">
        <v>0</v>
      </c>
      <c r="BH25" s="162">
        <v>0</v>
      </c>
      <c r="BI25" s="162">
        <v>0</v>
      </c>
      <c r="BJ25" s="171" t="s">
        <v>198</v>
      </c>
      <c r="BK25" s="171" t="s">
        <v>198</v>
      </c>
      <c r="BL25" s="162">
        <v>0</v>
      </c>
    </row>
    <row r="26" spans="2:64" x14ac:dyDescent="0.35">
      <c r="B26" s="20" t="s">
        <v>78</v>
      </c>
      <c r="C26" s="162">
        <v>5822.5999999999995</v>
      </c>
      <c r="D26" s="162">
        <v>656.59999999999991</v>
      </c>
      <c r="E26" s="162">
        <v>-9.0949470177292824E-13</v>
      </c>
      <c r="F26" s="171" t="s">
        <v>198</v>
      </c>
      <c r="G26" s="171" t="s">
        <v>198</v>
      </c>
      <c r="H26" s="162">
        <v>6479.1999999999989</v>
      </c>
      <c r="I26" s="169"/>
      <c r="J26" s="162">
        <v>6479.1999999999989</v>
      </c>
      <c r="K26" s="162">
        <v>1363.9531874700001</v>
      </c>
      <c r="L26" s="162">
        <v>0</v>
      </c>
      <c r="M26" s="171" t="s">
        <v>198</v>
      </c>
      <c r="N26" s="171" t="s">
        <v>198</v>
      </c>
      <c r="O26" s="162">
        <v>7843.1531874699995</v>
      </c>
      <c r="Q26" s="162">
        <v>7843.1531874699995</v>
      </c>
      <c r="R26" s="162">
        <v>2172.0608586699996</v>
      </c>
      <c r="S26" s="162">
        <v>0</v>
      </c>
      <c r="T26" s="171" t="s">
        <v>198</v>
      </c>
      <c r="U26" s="171" t="s">
        <v>198</v>
      </c>
      <c r="V26" s="162">
        <v>10015.214046139999</v>
      </c>
      <c r="X26" s="162">
        <v>10015.214046139999</v>
      </c>
      <c r="Y26" s="162">
        <v>-511.48997631000003</v>
      </c>
      <c r="Z26" s="162">
        <v>1.8189894035458565E-12</v>
      </c>
      <c r="AA26" s="171" t="s">
        <v>198</v>
      </c>
      <c r="AB26" s="171" t="s">
        <v>198</v>
      </c>
      <c r="AC26" s="162">
        <v>9503.7240698300011</v>
      </c>
      <c r="AE26" s="162">
        <v>9503.7240698300011</v>
      </c>
      <c r="AF26" s="162">
        <v>-112.22670457000001</v>
      </c>
      <c r="AG26" s="162">
        <v>-1.8189894035458565E-12</v>
      </c>
      <c r="AH26" s="171" t="s">
        <v>198</v>
      </c>
      <c r="AI26" s="171" t="s">
        <v>198</v>
      </c>
      <c r="AJ26" s="162">
        <v>9391.4973652600002</v>
      </c>
      <c r="AL26" s="162">
        <v>9391.4973652600002</v>
      </c>
      <c r="AM26" s="162">
        <v>1068.3061988599998</v>
      </c>
      <c r="AN26" s="162">
        <v>100.73026260000006</v>
      </c>
      <c r="AO26" s="171" t="s">
        <v>198</v>
      </c>
      <c r="AP26" s="171" t="s">
        <v>198</v>
      </c>
      <c r="AQ26" s="162">
        <v>10560.53382672</v>
      </c>
      <c r="AS26" s="162">
        <v>10560.53382672</v>
      </c>
      <c r="AT26" s="162">
        <v>236.89547563000002</v>
      </c>
      <c r="AU26" s="162">
        <v>-1.8189894035458565E-12</v>
      </c>
      <c r="AV26" s="171" t="s">
        <v>198</v>
      </c>
      <c r="AW26" s="171" t="s">
        <v>198</v>
      </c>
      <c r="AX26" s="162">
        <v>10797.429302349999</v>
      </c>
      <c r="AZ26" s="162">
        <v>10797.429302349999</v>
      </c>
      <c r="BA26" s="162">
        <v>1058.9100101700001</v>
      </c>
      <c r="BB26" s="162">
        <v>0</v>
      </c>
      <c r="BC26" s="171" t="s">
        <v>198</v>
      </c>
      <c r="BD26" s="171" t="s">
        <v>198</v>
      </c>
      <c r="BE26" s="162">
        <v>11856.33931252</v>
      </c>
      <c r="BG26" s="162">
        <v>11856.33931252</v>
      </c>
      <c r="BH26" s="162">
        <v>845.48589414000003</v>
      </c>
      <c r="BI26" s="162">
        <v>0</v>
      </c>
      <c r="BJ26" s="171" t="s">
        <v>198</v>
      </c>
      <c r="BK26" s="171" t="s">
        <v>198</v>
      </c>
      <c r="BL26" s="162">
        <v>12701.82520666</v>
      </c>
    </row>
    <row r="27" spans="2:64" x14ac:dyDescent="0.35">
      <c r="B27" s="20" t="s">
        <v>407</v>
      </c>
      <c r="C27" s="162">
        <v>726.10328298000002</v>
      </c>
      <c r="D27" s="162">
        <v>1014.22700589</v>
      </c>
      <c r="E27" s="162">
        <v>1.9730047499999728</v>
      </c>
      <c r="F27" s="171" t="s">
        <v>198</v>
      </c>
      <c r="G27" s="171" t="s">
        <v>198</v>
      </c>
      <c r="H27" s="162">
        <v>1742.30329362</v>
      </c>
      <c r="I27" s="169"/>
      <c r="J27" s="162">
        <v>1742.30329362</v>
      </c>
      <c r="K27" s="162">
        <v>602.35156347999998</v>
      </c>
      <c r="L27" s="162">
        <v>2.2737367544323206E-13</v>
      </c>
      <c r="M27" s="171" t="s">
        <v>198</v>
      </c>
      <c r="N27" s="171" t="s">
        <v>198</v>
      </c>
      <c r="O27" s="162">
        <v>2344.6548571000003</v>
      </c>
      <c r="Q27" s="162">
        <v>2344.6548571000003</v>
      </c>
      <c r="R27" s="162">
        <v>237.71280839999997</v>
      </c>
      <c r="S27" s="162">
        <v>-0.50000000000045475</v>
      </c>
      <c r="T27" s="171" t="s">
        <v>198</v>
      </c>
      <c r="U27" s="171" t="s">
        <v>198</v>
      </c>
      <c r="V27" s="162">
        <v>2581.8676654999999</v>
      </c>
      <c r="X27" s="162">
        <v>2581.8676654999999</v>
      </c>
      <c r="Y27" s="162">
        <v>-74.150246029999977</v>
      </c>
      <c r="Z27" s="162">
        <v>0</v>
      </c>
      <c r="AA27" s="171" t="s">
        <v>198</v>
      </c>
      <c r="AB27" s="171" t="s">
        <v>198</v>
      </c>
      <c r="AC27" s="162">
        <v>2507.7174194700001</v>
      </c>
      <c r="AE27" s="162">
        <v>2507.7174194700001</v>
      </c>
      <c r="AF27" s="162">
        <v>41.965522459999931</v>
      </c>
      <c r="AG27" s="162">
        <v>0</v>
      </c>
      <c r="AH27" s="171" t="s">
        <v>198</v>
      </c>
      <c r="AI27" s="171" t="s">
        <v>198</v>
      </c>
      <c r="AJ27" s="162">
        <v>2549.6829419300002</v>
      </c>
      <c r="AL27" s="162">
        <v>2549.6829419300002</v>
      </c>
      <c r="AM27" s="162">
        <v>24.250691600000039</v>
      </c>
      <c r="AN27" s="162">
        <v>71.231725349999579</v>
      </c>
      <c r="AO27" s="171" t="s">
        <v>198</v>
      </c>
      <c r="AP27" s="171" t="s">
        <v>198</v>
      </c>
      <c r="AQ27" s="162">
        <v>2645.16535888</v>
      </c>
      <c r="AS27" s="162">
        <v>2645.16535888</v>
      </c>
      <c r="AT27" s="162">
        <v>83.152945860000017</v>
      </c>
      <c r="AU27" s="162">
        <v>0</v>
      </c>
      <c r="AV27" s="171" t="s">
        <v>198</v>
      </c>
      <c r="AW27" s="171" t="s">
        <v>198</v>
      </c>
      <c r="AX27" s="162">
        <v>2728.3183047399998</v>
      </c>
      <c r="AZ27" s="162">
        <v>2728.3183047399998</v>
      </c>
      <c r="BA27" s="162">
        <v>-63.922957120000014</v>
      </c>
      <c r="BB27" s="162">
        <v>0</v>
      </c>
      <c r="BC27" s="171" t="s">
        <v>198</v>
      </c>
      <c r="BD27" s="171" t="s">
        <v>198</v>
      </c>
      <c r="BE27" s="162">
        <v>2664.3953476199999</v>
      </c>
      <c r="BG27" s="162">
        <v>2664.3953476199999</v>
      </c>
      <c r="BH27" s="162">
        <v>-40.237687850000015</v>
      </c>
      <c r="BI27" s="162">
        <v>4.5474735088646412E-13</v>
      </c>
      <c r="BJ27" s="171" t="s">
        <v>198</v>
      </c>
      <c r="BK27" s="171" t="s">
        <v>198</v>
      </c>
      <c r="BL27" s="162">
        <v>2624.1576597700005</v>
      </c>
    </row>
    <row r="28" spans="2:64" x14ac:dyDescent="0.35">
      <c r="B28" s="24" t="s">
        <v>408</v>
      </c>
      <c r="C28" s="162">
        <v>34.32617801</v>
      </c>
      <c r="D28" s="162">
        <v>-14.11723864</v>
      </c>
      <c r="E28" s="162">
        <v>-7.1054273576010019E-15</v>
      </c>
      <c r="F28" s="171" t="s">
        <v>198</v>
      </c>
      <c r="G28" s="171" t="s">
        <v>198</v>
      </c>
      <c r="H28" s="162">
        <v>20.208939369999992</v>
      </c>
      <c r="I28" s="169"/>
      <c r="J28" s="162">
        <v>20.208939369999992</v>
      </c>
      <c r="K28" s="162">
        <v>17.743131489999996</v>
      </c>
      <c r="L28" s="162">
        <v>-1.3999999382008355E-7</v>
      </c>
      <c r="M28" s="171" t="s">
        <v>198</v>
      </c>
      <c r="N28" s="171" t="s">
        <v>198</v>
      </c>
      <c r="O28" s="162">
        <v>37.952070719999995</v>
      </c>
      <c r="Q28" s="162">
        <v>37.952070719999995</v>
      </c>
      <c r="R28" s="162">
        <v>-8.5572875199999974</v>
      </c>
      <c r="S28" s="162">
        <v>0</v>
      </c>
      <c r="T28" s="171" t="s">
        <v>198</v>
      </c>
      <c r="U28" s="171" t="s">
        <v>198</v>
      </c>
      <c r="V28" s="162">
        <v>29.394783199999996</v>
      </c>
      <c r="X28" s="162">
        <v>29.394783199999996</v>
      </c>
      <c r="Y28" s="162">
        <v>57.36304220000001</v>
      </c>
      <c r="Z28" s="162">
        <v>-3.5527136788005009E-15</v>
      </c>
      <c r="AA28" s="171" t="s">
        <v>198</v>
      </c>
      <c r="AB28" s="171" t="s">
        <v>198</v>
      </c>
      <c r="AC28" s="162">
        <v>86.757825400000002</v>
      </c>
      <c r="AE28" s="162">
        <v>86.757825400000002</v>
      </c>
      <c r="AF28" s="162">
        <v>15.913082290000006</v>
      </c>
      <c r="AG28" s="162">
        <v>-1.4210854715202004E-14</v>
      </c>
      <c r="AH28" s="171" t="s">
        <v>198</v>
      </c>
      <c r="AI28" s="171" t="s">
        <v>198</v>
      </c>
      <c r="AJ28" s="162">
        <v>102.67090768999999</v>
      </c>
      <c r="AL28" s="162">
        <v>102.67090768999999</v>
      </c>
      <c r="AM28" s="162">
        <v>46.699047170000007</v>
      </c>
      <c r="AN28" s="162">
        <v>1.4210854715202004E-14</v>
      </c>
      <c r="AO28" s="171" t="s">
        <v>198</v>
      </c>
      <c r="AP28" s="171" t="s">
        <v>198</v>
      </c>
      <c r="AQ28" s="162">
        <v>149.36995486000001</v>
      </c>
      <c r="AS28" s="162">
        <v>149.36995486000001</v>
      </c>
      <c r="AT28" s="162">
        <v>68.606480859999991</v>
      </c>
      <c r="AU28" s="162">
        <v>0</v>
      </c>
      <c r="AV28" s="171" t="s">
        <v>198</v>
      </c>
      <c r="AW28" s="171" t="s">
        <v>198</v>
      </c>
      <c r="AX28" s="162">
        <v>217.97643572000001</v>
      </c>
      <c r="AZ28" s="162">
        <v>217.97643572000001</v>
      </c>
      <c r="BA28" s="162">
        <v>-114.45138331000001</v>
      </c>
      <c r="BB28" s="162">
        <v>0</v>
      </c>
      <c r="BC28" s="171" t="s">
        <v>198</v>
      </c>
      <c r="BD28" s="171" t="s">
        <v>198</v>
      </c>
      <c r="BE28" s="162">
        <v>103.52505241</v>
      </c>
      <c r="BG28" s="162">
        <v>103.52505241</v>
      </c>
      <c r="BH28" s="162">
        <v>18.211042689999999</v>
      </c>
      <c r="BI28" s="162">
        <v>2.8421709430404007E-14</v>
      </c>
      <c r="BJ28" s="171" t="s">
        <v>198</v>
      </c>
      <c r="BK28" s="171" t="s">
        <v>198</v>
      </c>
      <c r="BL28" s="162">
        <v>121.73609510000003</v>
      </c>
    </row>
    <row r="29" spans="2:64" x14ac:dyDescent="0.35">
      <c r="B29" s="20" t="s">
        <v>81</v>
      </c>
      <c r="C29" s="162">
        <v>0</v>
      </c>
      <c r="D29" s="162">
        <v>0</v>
      </c>
      <c r="E29" s="162">
        <v>0</v>
      </c>
      <c r="F29" s="171" t="s">
        <v>198</v>
      </c>
      <c r="G29" s="171" t="s">
        <v>198</v>
      </c>
      <c r="H29" s="162">
        <v>0</v>
      </c>
      <c r="I29" s="169"/>
      <c r="J29" s="162">
        <v>0</v>
      </c>
      <c r="K29" s="162">
        <v>0</v>
      </c>
      <c r="L29" s="162">
        <v>0</v>
      </c>
      <c r="M29" s="171" t="s">
        <v>198</v>
      </c>
      <c r="N29" s="171" t="s">
        <v>198</v>
      </c>
      <c r="O29" s="162">
        <v>0</v>
      </c>
      <c r="Q29" s="162">
        <v>0</v>
      </c>
      <c r="R29" s="162">
        <v>0</v>
      </c>
      <c r="S29" s="162">
        <v>0</v>
      </c>
      <c r="T29" s="171" t="s">
        <v>198</v>
      </c>
      <c r="U29" s="171" t="s">
        <v>198</v>
      </c>
      <c r="V29" s="162">
        <v>0</v>
      </c>
      <c r="X29" s="162">
        <v>0</v>
      </c>
      <c r="Y29" s="162">
        <v>0</v>
      </c>
      <c r="Z29" s="162">
        <v>0</v>
      </c>
      <c r="AA29" s="171" t="s">
        <v>198</v>
      </c>
      <c r="AB29" s="171" t="s">
        <v>198</v>
      </c>
      <c r="AC29" s="162">
        <v>0</v>
      </c>
      <c r="AE29" s="162">
        <v>0</v>
      </c>
      <c r="AF29" s="162">
        <v>0</v>
      </c>
      <c r="AG29" s="162">
        <v>0</v>
      </c>
      <c r="AH29" s="171" t="s">
        <v>198</v>
      </c>
      <c r="AI29" s="171" t="s">
        <v>198</v>
      </c>
      <c r="AJ29" s="162">
        <v>0</v>
      </c>
      <c r="AL29" s="162">
        <v>0</v>
      </c>
      <c r="AM29" s="162">
        <v>0</v>
      </c>
      <c r="AN29" s="162">
        <v>0</v>
      </c>
      <c r="AO29" s="171" t="s">
        <v>198</v>
      </c>
      <c r="AP29" s="171" t="s">
        <v>198</v>
      </c>
      <c r="AQ29" s="162">
        <v>0</v>
      </c>
      <c r="AS29" s="162">
        <v>0</v>
      </c>
      <c r="AT29" s="162">
        <v>0</v>
      </c>
      <c r="AU29" s="162">
        <v>0</v>
      </c>
      <c r="AV29" s="171" t="s">
        <v>198</v>
      </c>
      <c r="AW29" s="171" t="s">
        <v>198</v>
      </c>
      <c r="AX29" s="162">
        <v>0</v>
      </c>
      <c r="AZ29" s="162">
        <v>0</v>
      </c>
      <c r="BA29" s="162">
        <v>0</v>
      </c>
      <c r="BB29" s="162">
        <v>0</v>
      </c>
      <c r="BC29" s="171" t="s">
        <v>198</v>
      </c>
      <c r="BD29" s="171" t="s">
        <v>198</v>
      </c>
      <c r="BE29" s="162">
        <v>0</v>
      </c>
      <c r="BG29" s="162">
        <v>0</v>
      </c>
      <c r="BH29" s="162">
        <v>0</v>
      </c>
      <c r="BI29" s="162">
        <v>0</v>
      </c>
      <c r="BJ29" s="171" t="s">
        <v>198</v>
      </c>
      <c r="BK29" s="171" t="s">
        <v>198</v>
      </c>
      <c r="BL29" s="162">
        <v>0</v>
      </c>
    </row>
    <row r="30" spans="2:64" x14ac:dyDescent="0.35">
      <c r="B30" s="20" t="s">
        <v>409</v>
      </c>
      <c r="C30" s="162">
        <v>34.32617801</v>
      </c>
      <c r="D30" s="162">
        <v>-14.11723864</v>
      </c>
      <c r="E30" s="162">
        <v>-7.1054273576010019E-15</v>
      </c>
      <c r="F30" s="171" t="s">
        <v>198</v>
      </c>
      <c r="G30" s="171" t="s">
        <v>198</v>
      </c>
      <c r="H30" s="162">
        <v>20.208939369999992</v>
      </c>
      <c r="I30" s="169"/>
      <c r="J30" s="162">
        <v>20.208939369999992</v>
      </c>
      <c r="K30" s="162">
        <v>17.743131489999996</v>
      </c>
      <c r="L30" s="162">
        <v>-1.3999999382008355E-7</v>
      </c>
      <c r="M30" s="171" t="s">
        <v>198</v>
      </c>
      <c r="N30" s="171" t="s">
        <v>198</v>
      </c>
      <c r="O30" s="162">
        <v>37.952070719999995</v>
      </c>
      <c r="Q30" s="162">
        <v>37.952070719999995</v>
      </c>
      <c r="R30" s="162">
        <v>-8.5572875199999974</v>
      </c>
      <c r="S30" s="162">
        <v>0</v>
      </c>
      <c r="T30" s="171" t="s">
        <v>198</v>
      </c>
      <c r="U30" s="171" t="s">
        <v>198</v>
      </c>
      <c r="V30" s="162">
        <v>29.394783199999996</v>
      </c>
      <c r="X30" s="162">
        <v>29.394783199999996</v>
      </c>
      <c r="Y30" s="162">
        <v>57.36304220000001</v>
      </c>
      <c r="Z30" s="162">
        <v>-3.5527136788005009E-15</v>
      </c>
      <c r="AA30" s="171" t="s">
        <v>198</v>
      </c>
      <c r="AB30" s="171" t="s">
        <v>198</v>
      </c>
      <c r="AC30" s="162">
        <v>86.757825400000002</v>
      </c>
      <c r="AE30" s="162">
        <v>86.757825400000002</v>
      </c>
      <c r="AF30" s="162">
        <v>15.913082290000006</v>
      </c>
      <c r="AG30" s="162">
        <v>-1.4210854715202004E-14</v>
      </c>
      <c r="AH30" s="171" t="s">
        <v>198</v>
      </c>
      <c r="AI30" s="171" t="s">
        <v>198</v>
      </c>
      <c r="AJ30" s="162">
        <v>102.67090768999999</v>
      </c>
      <c r="AL30" s="162">
        <v>102.67090768999999</v>
      </c>
      <c r="AM30" s="162">
        <v>46.699047170000007</v>
      </c>
      <c r="AN30" s="162">
        <v>1.4210854715202004E-14</v>
      </c>
      <c r="AO30" s="171" t="s">
        <v>198</v>
      </c>
      <c r="AP30" s="171" t="s">
        <v>198</v>
      </c>
      <c r="AQ30" s="162">
        <v>149.36995486000001</v>
      </c>
      <c r="AS30" s="162">
        <v>149.36995486000001</v>
      </c>
      <c r="AT30" s="162">
        <v>68.606480859999991</v>
      </c>
      <c r="AU30" s="162">
        <v>0</v>
      </c>
      <c r="AV30" s="171" t="s">
        <v>198</v>
      </c>
      <c r="AW30" s="171" t="s">
        <v>198</v>
      </c>
      <c r="AX30" s="162">
        <v>217.97643572000001</v>
      </c>
      <c r="AZ30" s="162">
        <v>217.97643572000001</v>
      </c>
      <c r="BA30" s="162">
        <v>-114.45138331000001</v>
      </c>
      <c r="BB30" s="162">
        <v>0</v>
      </c>
      <c r="BC30" s="171" t="s">
        <v>198</v>
      </c>
      <c r="BD30" s="171" t="s">
        <v>198</v>
      </c>
      <c r="BE30" s="162">
        <v>103.52505241</v>
      </c>
      <c r="BG30" s="162">
        <v>103.52505241</v>
      </c>
      <c r="BH30" s="162">
        <v>18.211042689999999</v>
      </c>
      <c r="BI30" s="162">
        <v>2.8421709430404007E-14</v>
      </c>
      <c r="BJ30" s="171" t="s">
        <v>198</v>
      </c>
      <c r="BK30" s="171" t="s">
        <v>198</v>
      </c>
      <c r="BL30" s="162">
        <v>121.73609510000003</v>
      </c>
    </row>
    <row r="31" spans="2:64" x14ac:dyDescent="0.35">
      <c r="B31" s="16" t="s">
        <v>410</v>
      </c>
      <c r="C31" s="163">
        <v>78573.222740450015</v>
      </c>
      <c r="D31" s="163">
        <v>-4898.9742285100001</v>
      </c>
      <c r="E31" s="163">
        <v>216.66533958000036</v>
      </c>
      <c r="F31" s="172" t="s">
        <v>198</v>
      </c>
      <c r="G31" s="172" t="s">
        <v>198</v>
      </c>
      <c r="H31" s="163">
        <v>73890.913851520003</v>
      </c>
      <c r="I31" s="169"/>
      <c r="J31" s="163">
        <v>73890.926469209997</v>
      </c>
      <c r="K31" s="163">
        <v>3483.4003942299996</v>
      </c>
      <c r="L31" s="163">
        <v>-57.188773889994195</v>
      </c>
      <c r="M31" s="172" t="s">
        <v>198</v>
      </c>
      <c r="N31" s="172" t="s">
        <v>198</v>
      </c>
      <c r="O31" s="163">
        <v>77317.138089550004</v>
      </c>
      <c r="Q31" s="163">
        <v>77317.138089550004</v>
      </c>
      <c r="R31" s="163">
        <v>4517.8656035400008</v>
      </c>
      <c r="S31" s="163">
        <v>66.241957449999063</v>
      </c>
      <c r="T31" s="172" t="s">
        <v>198</v>
      </c>
      <c r="U31" s="172" t="s">
        <v>198</v>
      </c>
      <c r="V31" s="163">
        <v>81901.245650540019</v>
      </c>
      <c r="X31" s="163">
        <v>81901.245650540019</v>
      </c>
      <c r="Y31" s="163">
        <v>2553.8952543900014</v>
      </c>
      <c r="Z31" s="163">
        <v>80.560496909999529</v>
      </c>
      <c r="AA31" s="172" t="s">
        <v>198</v>
      </c>
      <c r="AB31" s="172" t="s">
        <v>198</v>
      </c>
      <c r="AC31" s="163">
        <v>84535.701401840008</v>
      </c>
      <c r="AE31" s="163">
        <v>84535.701401840008</v>
      </c>
      <c r="AF31" s="163">
        <v>6773.8603978799993</v>
      </c>
      <c r="AG31" s="163">
        <v>-13.101902810003608</v>
      </c>
      <c r="AH31" s="172" t="s">
        <v>198</v>
      </c>
      <c r="AI31" s="172" t="s">
        <v>198</v>
      </c>
      <c r="AJ31" s="163">
        <v>91296.459896910004</v>
      </c>
      <c r="AL31" s="163">
        <v>91296.459896910004</v>
      </c>
      <c r="AM31" s="163">
        <v>5974.963012950001</v>
      </c>
      <c r="AN31" s="163">
        <v>-175.66845951000141</v>
      </c>
      <c r="AO31" s="172" t="s">
        <v>198</v>
      </c>
      <c r="AP31" s="172" t="s">
        <v>198</v>
      </c>
      <c r="AQ31" s="163">
        <v>97095.75445035001</v>
      </c>
      <c r="AS31" s="163">
        <v>97095.75445035001</v>
      </c>
      <c r="AT31" s="163">
        <v>8135.7787892700017</v>
      </c>
      <c r="AU31" s="163">
        <v>80.221655388339059</v>
      </c>
      <c r="AV31" s="172" t="s">
        <v>198</v>
      </c>
      <c r="AW31" s="172" t="s">
        <v>198</v>
      </c>
      <c r="AX31" s="163">
        <v>105311.75489500833</v>
      </c>
      <c r="AZ31" s="163">
        <v>105311.75489500833</v>
      </c>
      <c r="BA31" s="163">
        <v>8539.7853614699998</v>
      </c>
      <c r="BB31" s="163">
        <v>17.286528157004796</v>
      </c>
      <c r="BC31" s="172" t="s">
        <v>198</v>
      </c>
      <c r="BD31" s="172" t="s">
        <v>198</v>
      </c>
      <c r="BE31" s="163">
        <v>113868.82678463534</v>
      </c>
      <c r="BG31" s="163">
        <v>113868.82678463534</v>
      </c>
      <c r="BH31" s="163">
        <v>6721.6838736999989</v>
      </c>
      <c r="BI31" s="163">
        <v>118.05300619500306</v>
      </c>
      <c r="BJ31" s="172" t="s">
        <v>198</v>
      </c>
      <c r="BK31" s="172" t="s">
        <v>198</v>
      </c>
      <c r="BL31" s="163">
        <v>120708.56366453036</v>
      </c>
    </row>
    <row r="32" spans="2:64" x14ac:dyDescent="0.35">
      <c r="B32" s="25"/>
      <c r="C32" s="162"/>
      <c r="D32" s="162"/>
      <c r="E32" s="162"/>
      <c r="F32" s="171"/>
      <c r="G32" s="171"/>
      <c r="H32" s="162"/>
      <c r="I32" s="169"/>
      <c r="J32" s="162"/>
      <c r="K32" s="162"/>
      <c r="L32" s="162"/>
      <c r="M32" s="171"/>
      <c r="N32" s="171"/>
      <c r="O32" s="162"/>
      <c r="Q32" s="162"/>
      <c r="R32" s="162"/>
      <c r="S32" s="162"/>
      <c r="T32" s="171"/>
      <c r="U32" s="171"/>
      <c r="V32" s="162"/>
      <c r="X32" s="162"/>
      <c r="Y32" s="162"/>
      <c r="Z32" s="162"/>
      <c r="AA32" s="171"/>
      <c r="AB32" s="171"/>
      <c r="AC32" s="162"/>
      <c r="AE32" s="162"/>
      <c r="AF32" s="162"/>
      <c r="AG32" s="162"/>
      <c r="AH32" s="171"/>
      <c r="AI32" s="171"/>
      <c r="AJ32" s="162"/>
      <c r="AL32" s="162"/>
      <c r="AM32" s="162"/>
      <c r="AN32" s="162"/>
      <c r="AO32" s="171"/>
      <c r="AP32" s="171"/>
      <c r="AQ32" s="162"/>
      <c r="AS32" s="162"/>
      <c r="AT32" s="162"/>
      <c r="AU32" s="162"/>
      <c r="AV32" s="171"/>
      <c r="AW32" s="171"/>
      <c r="AX32" s="162"/>
      <c r="AZ32" s="162"/>
      <c r="BA32" s="162"/>
      <c r="BB32" s="162"/>
      <c r="BC32" s="171"/>
      <c r="BD32" s="171"/>
      <c r="BE32" s="162"/>
      <c r="BG32" s="162"/>
      <c r="BH32" s="162"/>
      <c r="BI32" s="162"/>
      <c r="BJ32" s="171"/>
      <c r="BK32" s="171"/>
      <c r="BL32" s="162"/>
    </row>
    <row r="33" spans="2:64" x14ac:dyDescent="0.35">
      <c r="B33" s="16" t="s">
        <v>411</v>
      </c>
      <c r="C33" s="162"/>
      <c r="D33" s="162"/>
      <c r="E33" s="162"/>
      <c r="F33" s="171"/>
      <c r="G33" s="171"/>
      <c r="H33" s="162"/>
      <c r="I33" s="169"/>
      <c r="J33" s="162"/>
      <c r="K33" s="162"/>
      <c r="L33" s="162"/>
      <c r="M33" s="171"/>
      <c r="N33" s="171"/>
      <c r="O33" s="162"/>
      <c r="Q33" s="162"/>
      <c r="R33" s="162"/>
      <c r="S33" s="162"/>
      <c r="T33" s="171"/>
      <c r="U33" s="171"/>
      <c r="V33" s="162"/>
      <c r="X33" s="162"/>
      <c r="Y33" s="162"/>
      <c r="Z33" s="162"/>
      <c r="AA33" s="171"/>
      <c r="AB33" s="171"/>
      <c r="AC33" s="162"/>
      <c r="AE33" s="162"/>
      <c r="AF33" s="162"/>
      <c r="AG33" s="162"/>
      <c r="AH33" s="171"/>
      <c r="AI33" s="171"/>
      <c r="AJ33" s="162"/>
      <c r="AL33" s="162"/>
      <c r="AM33" s="162"/>
      <c r="AN33" s="162"/>
      <c r="AO33" s="171"/>
      <c r="AP33" s="171"/>
      <c r="AQ33" s="162"/>
      <c r="AS33" s="162"/>
      <c r="AT33" s="162"/>
      <c r="AU33" s="162"/>
      <c r="AV33" s="171"/>
      <c r="AW33" s="171"/>
      <c r="AX33" s="162"/>
      <c r="AZ33" s="162"/>
      <c r="BA33" s="162"/>
      <c r="BB33" s="162"/>
      <c r="BC33" s="171"/>
      <c r="BD33" s="171"/>
      <c r="BE33" s="162"/>
      <c r="BG33" s="162"/>
      <c r="BH33" s="162"/>
      <c r="BI33" s="162"/>
      <c r="BJ33" s="171"/>
      <c r="BK33" s="171"/>
      <c r="BL33" s="162"/>
    </row>
    <row r="34" spans="2:64" x14ac:dyDescent="0.35">
      <c r="B34" s="17" t="s">
        <v>412</v>
      </c>
      <c r="C34" s="162"/>
      <c r="D34" s="162"/>
      <c r="E34" s="162"/>
      <c r="F34" s="171"/>
      <c r="G34" s="171"/>
      <c r="H34" s="162"/>
      <c r="I34" s="169"/>
      <c r="J34" s="162"/>
      <c r="K34" s="162"/>
      <c r="L34" s="162"/>
      <c r="M34" s="171"/>
      <c r="N34" s="171"/>
      <c r="O34" s="162"/>
      <c r="Q34" s="162"/>
      <c r="R34" s="162"/>
      <c r="S34" s="162"/>
      <c r="T34" s="171"/>
      <c r="U34" s="171"/>
      <c r="V34" s="162"/>
      <c r="X34" s="162"/>
      <c r="Y34" s="162"/>
      <c r="Z34" s="162"/>
      <c r="AA34" s="171"/>
      <c r="AB34" s="171"/>
      <c r="AC34" s="162"/>
      <c r="AE34" s="162"/>
      <c r="AF34" s="162"/>
      <c r="AG34" s="162"/>
      <c r="AH34" s="171"/>
      <c r="AI34" s="171"/>
      <c r="AJ34" s="162"/>
      <c r="AL34" s="162"/>
      <c r="AM34" s="162"/>
      <c r="AN34" s="162"/>
      <c r="AO34" s="171"/>
      <c r="AP34" s="171"/>
      <c r="AQ34" s="162"/>
      <c r="AS34" s="162"/>
      <c r="AT34" s="162"/>
      <c r="AU34" s="162"/>
      <c r="AV34" s="171"/>
      <c r="AW34" s="171"/>
      <c r="AX34" s="162"/>
      <c r="AZ34" s="162"/>
      <c r="BA34" s="162"/>
      <c r="BB34" s="162"/>
      <c r="BC34" s="171"/>
      <c r="BD34" s="171"/>
      <c r="BE34" s="162"/>
      <c r="BG34" s="162"/>
      <c r="BH34" s="162"/>
      <c r="BI34" s="162"/>
      <c r="BJ34" s="171"/>
      <c r="BK34" s="171"/>
      <c r="BL34" s="162"/>
    </row>
    <row r="35" spans="2:64" x14ac:dyDescent="0.35">
      <c r="B35" s="24" t="s">
        <v>158</v>
      </c>
      <c r="C35" s="162">
        <v>49520.754450209999</v>
      </c>
      <c r="D35" s="162">
        <v>4082.0624689399992</v>
      </c>
      <c r="E35" s="162">
        <v>-0.20000000000436557</v>
      </c>
      <c r="F35" s="171" t="s">
        <v>198</v>
      </c>
      <c r="G35" s="171" t="s">
        <v>198</v>
      </c>
      <c r="H35" s="162">
        <v>53602.616919149994</v>
      </c>
      <c r="I35" s="169"/>
      <c r="J35" s="162">
        <v>53602.649514850003</v>
      </c>
      <c r="K35" s="162">
        <v>5011.3264208399996</v>
      </c>
      <c r="L35" s="162">
        <v>1.2317679989791941E-2</v>
      </c>
      <c r="M35" s="171" t="s">
        <v>198</v>
      </c>
      <c r="N35" s="171" t="s">
        <v>198</v>
      </c>
      <c r="O35" s="162">
        <v>58613.988253369993</v>
      </c>
      <c r="Q35" s="162">
        <v>58613.988253369993</v>
      </c>
      <c r="R35" s="162">
        <v>4684.6155041499997</v>
      </c>
      <c r="S35" s="162">
        <v>-707.08053185999597</v>
      </c>
      <c r="T35" s="171" t="s">
        <v>198</v>
      </c>
      <c r="U35" s="171" t="s">
        <v>198</v>
      </c>
      <c r="V35" s="162">
        <v>62591.523225659999</v>
      </c>
      <c r="X35" s="162">
        <v>62591.523225659999</v>
      </c>
      <c r="Y35" s="162">
        <v>-1631.79763411</v>
      </c>
      <c r="Z35" s="162">
        <v>-5.9000012697651982E-7</v>
      </c>
      <c r="AA35" s="171" t="s">
        <v>198</v>
      </c>
      <c r="AB35" s="171" t="s">
        <v>198</v>
      </c>
      <c r="AC35" s="162">
        <v>60959.725590959999</v>
      </c>
      <c r="AE35" s="162">
        <v>60959.725590959999</v>
      </c>
      <c r="AF35" s="162">
        <v>1833.0623571199999</v>
      </c>
      <c r="AG35" s="162">
        <v>2.6000634534284472E-7</v>
      </c>
      <c r="AH35" s="171" t="s">
        <v>198</v>
      </c>
      <c r="AI35" s="171" t="s">
        <v>198</v>
      </c>
      <c r="AJ35" s="162">
        <v>62792.787948340003</v>
      </c>
      <c r="AL35" s="162">
        <v>62792.787948340003</v>
      </c>
      <c r="AM35" s="162">
        <v>2365.16011471</v>
      </c>
      <c r="AN35" s="162">
        <v>-448.11504726501153</v>
      </c>
      <c r="AO35" s="171" t="s">
        <v>198</v>
      </c>
      <c r="AP35" s="171" t="s">
        <v>198</v>
      </c>
      <c r="AQ35" s="162">
        <v>64709.833015784992</v>
      </c>
      <c r="AS35" s="162">
        <v>64709.833015785</v>
      </c>
      <c r="AT35" s="162">
        <v>2735.4972672799995</v>
      </c>
      <c r="AU35" s="162">
        <v>0</v>
      </c>
      <c r="AV35" s="171" t="s">
        <v>198</v>
      </c>
      <c r="AW35" s="171" t="s">
        <v>198</v>
      </c>
      <c r="AX35" s="162">
        <v>67445.330283065006</v>
      </c>
      <c r="AZ35" s="162">
        <v>67445.330283065006</v>
      </c>
      <c r="BA35" s="162">
        <v>2085.7749540200002</v>
      </c>
      <c r="BB35" s="162">
        <v>0</v>
      </c>
      <c r="BC35" s="171" t="s">
        <v>198</v>
      </c>
      <c r="BD35" s="171" t="s">
        <v>198</v>
      </c>
      <c r="BE35" s="162">
        <v>69531.105237084994</v>
      </c>
      <c r="BG35" s="162">
        <v>69531.105237084994</v>
      </c>
      <c r="BH35" s="162">
        <v>938.46522926000011</v>
      </c>
      <c r="BI35" s="162">
        <v>0</v>
      </c>
      <c r="BJ35" s="171" t="s">
        <v>198</v>
      </c>
      <c r="BK35" s="171" t="s">
        <v>198</v>
      </c>
      <c r="BL35" s="162">
        <v>70469.570466344987</v>
      </c>
    </row>
    <row r="36" spans="2:64" x14ac:dyDescent="0.35">
      <c r="B36" s="24" t="s">
        <v>2</v>
      </c>
      <c r="C36" s="162">
        <v>15964.322333849999</v>
      </c>
      <c r="D36" s="162">
        <v>1392.5826613499999</v>
      </c>
      <c r="E36" s="162">
        <v>-86.518499999998312</v>
      </c>
      <c r="F36" s="171" t="s">
        <v>198</v>
      </c>
      <c r="G36" s="171" t="s">
        <v>198</v>
      </c>
      <c r="H36" s="162">
        <v>17270.3864952</v>
      </c>
      <c r="I36" s="169"/>
      <c r="J36" s="162">
        <v>17270.3864952</v>
      </c>
      <c r="K36" s="162">
        <v>1722.5538875099999</v>
      </c>
      <c r="L36" s="162">
        <v>1511.6989303200025</v>
      </c>
      <c r="M36" s="171" t="s">
        <v>198</v>
      </c>
      <c r="N36" s="171" t="s">
        <v>198</v>
      </c>
      <c r="O36" s="162">
        <v>20504.639313030002</v>
      </c>
      <c r="Q36" s="162">
        <v>20504.639313030002</v>
      </c>
      <c r="R36" s="162">
        <v>3425.8176108300004</v>
      </c>
      <c r="S36" s="162">
        <v>-158.64761326000007</v>
      </c>
      <c r="T36" s="171" t="s">
        <v>198</v>
      </c>
      <c r="U36" s="171" t="s">
        <v>198</v>
      </c>
      <c r="V36" s="162">
        <v>23771.809310600001</v>
      </c>
      <c r="X36" s="162">
        <v>23771.809310600001</v>
      </c>
      <c r="Y36" s="162">
        <v>3724.1034277700001</v>
      </c>
      <c r="Z36" s="162">
        <v>5.7065301800030284</v>
      </c>
      <c r="AA36" s="171" t="s">
        <v>198</v>
      </c>
      <c r="AB36" s="171" t="s">
        <v>198</v>
      </c>
      <c r="AC36" s="162">
        <v>27501.619268550003</v>
      </c>
      <c r="AE36" s="162">
        <v>27501.619268550003</v>
      </c>
      <c r="AF36" s="162">
        <v>2327.5585364000003</v>
      </c>
      <c r="AG36" s="162">
        <v>-98.38963488999434</v>
      </c>
      <c r="AH36" s="171" t="s">
        <v>198</v>
      </c>
      <c r="AI36" s="171" t="s">
        <v>198</v>
      </c>
      <c r="AJ36" s="162">
        <v>29730.788170060008</v>
      </c>
      <c r="AL36" s="162">
        <v>29730.788170060008</v>
      </c>
      <c r="AM36" s="162">
        <v>3442.3691038400002</v>
      </c>
      <c r="AN36" s="162">
        <v>-1329.6457842100062</v>
      </c>
      <c r="AO36" s="171" t="s">
        <v>198</v>
      </c>
      <c r="AP36" s="171" t="s">
        <v>198</v>
      </c>
      <c r="AQ36" s="162">
        <v>31843.511489690001</v>
      </c>
      <c r="AS36" s="162">
        <v>31843.511489690001</v>
      </c>
      <c r="AT36" s="162">
        <v>3560.7611728499996</v>
      </c>
      <c r="AU36" s="162">
        <v>57.295092260003003</v>
      </c>
      <c r="AV36" s="171" t="s">
        <v>198</v>
      </c>
      <c r="AW36" s="171" t="s">
        <v>198</v>
      </c>
      <c r="AX36" s="162">
        <v>35461.567754800002</v>
      </c>
      <c r="AZ36" s="162">
        <v>35461.567754800002</v>
      </c>
      <c r="BA36" s="162">
        <v>2989.8868870000001</v>
      </c>
      <c r="BB36" s="162">
        <v>-703.19157796999934</v>
      </c>
      <c r="BC36" s="171" t="s">
        <v>198</v>
      </c>
      <c r="BD36" s="171" t="s">
        <v>198</v>
      </c>
      <c r="BE36" s="162">
        <v>37748.263063830003</v>
      </c>
      <c r="BG36" s="162">
        <v>37748.263063830003</v>
      </c>
      <c r="BH36" s="162">
        <v>214.74119000000016</v>
      </c>
      <c r="BI36" s="162">
        <v>-1520.0237719099969</v>
      </c>
      <c r="BJ36" s="171" t="s">
        <v>198</v>
      </c>
      <c r="BK36" s="171" t="s">
        <v>198</v>
      </c>
      <c r="BL36" s="162">
        <v>36442.980481920007</v>
      </c>
    </row>
    <row r="37" spans="2:64" x14ac:dyDescent="0.35">
      <c r="B37" s="24" t="s">
        <v>404</v>
      </c>
      <c r="C37" s="162">
        <v>224.52101988000001</v>
      </c>
      <c r="D37" s="162">
        <v>-30.430001369999996</v>
      </c>
      <c r="E37" s="162">
        <v>0</v>
      </c>
      <c r="F37" s="171" t="s">
        <v>198</v>
      </c>
      <c r="G37" s="171" t="s">
        <v>198</v>
      </c>
      <c r="H37" s="162">
        <v>194.09101851000003</v>
      </c>
      <c r="I37" s="169"/>
      <c r="J37" s="162">
        <v>194.09101851000003</v>
      </c>
      <c r="K37" s="162">
        <v>-3.244506869999995</v>
      </c>
      <c r="L37" s="162">
        <v>-3.3000000000015461E-2</v>
      </c>
      <c r="M37" s="171" t="s">
        <v>198</v>
      </c>
      <c r="N37" s="171" t="s">
        <v>198</v>
      </c>
      <c r="O37" s="162">
        <v>190.81351164000003</v>
      </c>
      <c r="Q37" s="162">
        <v>190.81351164000003</v>
      </c>
      <c r="R37" s="162">
        <v>-134.87079944999999</v>
      </c>
      <c r="S37" s="162">
        <v>0</v>
      </c>
      <c r="T37" s="171" t="s">
        <v>198</v>
      </c>
      <c r="U37" s="171" t="s">
        <v>198</v>
      </c>
      <c r="V37" s="162">
        <v>55.942712190000009</v>
      </c>
      <c r="X37" s="162">
        <v>55.942712190000009</v>
      </c>
      <c r="Y37" s="162">
        <v>23.233675009999978</v>
      </c>
      <c r="Z37" s="162">
        <v>0</v>
      </c>
      <c r="AA37" s="171" t="s">
        <v>198</v>
      </c>
      <c r="AB37" s="171" t="s">
        <v>198</v>
      </c>
      <c r="AC37" s="162">
        <v>79.176387200000008</v>
      </c>
      <c r="AE37" s="162">
        <v>79.176387200000008</v>
      </c>
      <c r="AF37" s="162">
        <v>32.692683979999998</v>
      </c>
      <c r="AG37" s="162">
        <v>0</v>
      </c>
      <c r="AH37" s="171" t="s">
        <v>198</v>
      </c>
      <c r="AI37" s="171" t="s">
        <v>198</v>
      </c>
      <c r="AJ37" s="162">
        <v>111.86907118000001</v>
      </c>
      <c r="AL37" s="162">
        <v>111.86907118000001</v>
      </c>
      <c r="AM37" s="162">
        <v>-18.58290847</v>
      </c>
      <c r="AN37" s="162">
        <v>0</v>
      </c>
      <c r="AO37" s="171" t="s">
        <v>198</v>
      </c>
      <c r="AP37" s="171" t="s">
        <v>198</v>
      </c>
      <c r="AQ37" s="162">
        <v>93.286162709999999</v>
      </c>
      <c r="AS37" s="162">
        <v>93.286162709999999</v>
      </c>
      <c r="AT37" s="162">
        <v>-6.7524967299999972</v>
      </c>
      <c r="AU37" s="162">
        <v>0</v>
      </c>
      <c r="AV37" s="171" t="s">
        <v>198</v>
      </c>
      <c r="AW37" s="171" t="s">
        <v>198</v>
      </c>
      <c r="AX37" s="162">
        <v>86.533665979999995</v>
      </c>
      <c r="AZ37" s="162">
        <v>86.533665979999995</v>
      </c>
      <c r="BA37" s="162">
        <v>96.411453560000012</v>
      </c>
      <c r="BB37" s="162">
        <v>0.37557118999998806</v>
      </c>
      <c r="BC37" s="171" t="s">
        <v>198</v>
      </c>
      <c r="BD37" s="171" t="s">
        <v>198</v>
      </c>
      <c r="BE37" s="162">
        <v>183.32069073</v>
      </c>
      <c r="BG37" s="162">
        <v>183.32069073</v>
      </c>
      <c r="BH37" s="162">
        <v>-78.953581110000002</v>
      </c>
      <c r="BI37" s="162">
        <v>0</v>
      </c>
      <c r="BJ37" s="171" t="s">
        <v>198</v>
      </c>
      <c r="BK37" s="171" t="s">
        <v>198</v>
      </c>
      <c r="BL37" s="162">
        <v>104.36710962000002</v>
      </c>
    </row>
    <row r="38" spans="2:64" x14ac:dyDescent="0.35">
      <c r="B38" s="24" t="s">
        <v>165</v>
      </c>
      <c r="C38" s="162">
        <v>61215.82029352001</v>
      </c>
      <c r="D38" s="162">
        <v>-4187.1726760800002</v>
      </c>
      <c r="E38" s="162">
        <v>461.83493443000043</v>
      </c>
      <c r="F38" s="171" t="s">
        <v>198</v>
      </c>
      <c r="G38" s="171" t="s">
        <v>198</v>
      </c>
      <c r="H38" s="162">
        <v>57490.482551870009</v>
      </c>
      <c r="I38" s="169"/>
      <c r="J38" s="162">
        <v>57490.482551870009</v>
      </c>
      <c r="K38" s="162">
        <v>2216.9450743799998</v>
      </c>
      <c r="L38" s="162">
        <v>-2.7978039000008721</v>
      </c>
      <c r="M38" s="171" t="s">
        <v>198</v>
      </c>
      <c r="N38" s="171" t="s">
        <v>198</v>
      </c>
      <c r="O38" s="162">
        <v>59704.629822350005</v>
      </c>
      <c r="Q38" s="162">
        <v>59704.629822350005</v>
      </c>
      <c r="R38" s="162">
        <v>101.95124684999973</v>
      </c>
      <c r="S38" s="162">
        <v>10.390009249997092</v>
      </c>
      <c r="T38" s="171" t="s">
        <v>198</v>
      </c>
      <c r="U38" s="171" t="s">
        <v>198</v>
      </c>
      <c r="V38" s="162">
        <v>59816.971078449998</v>
      </c>
      <c r="X38" s="162">
        <v>59816.971078449998</v>
      </c>
      <c r="Y38" s="162">
        <v>2489.0519903400004</v>
      </c>
      <c r="Z38" s="162">
        <v>47.988651229999959</v>
      </c>
      <c r="AA38" s="171" t="s">
        <v>198</v>
      </c>
      <c r="AB38" s="171" t="s">
        <v>198</v>
      </c>
      <c r="AC38" s="162">
        <v>62354.011720019997</v>
      </c>
      <c r="AE38" s="162">
        <v>62354.011720019997</v>
      </c>
      <c r="AF38" s="162">
        <v>4272.0943251799999</v>
      </c>
      <c r="AG38" s="162">
        <v>-39.960433049986023</v>
      </c>
      <c r="AH38" s="171" t="s">
        <v>198</v>
      </c>
      <c r="AI38" s="171" t="s">
        <v>198</v>
      </c>
      <c r="AJ38" s="162">
        <v>66586.145612150009</v>
      </c>
      <c r="AL38" s="162">
        <v>66586.145612150009</v>
      </c>
      <c r="AM38" s="162">
        <v>5291.07649846</v>
      </c>
      <c r="AN38" s="162">
        <v>155.91810569999507</v>
      </c>
      <c r="AO38" s="171" t="s">
        <v>198</v>
      </c>
      <c r="AP38" s="171" t="s">
        <v>198</v>
      </c>
      <c r="AQ38" s="162">
        <v>72033.140216309999</v>
      </c>
      <c r="AS38" s="162">
        <v>72033.140216309999</v>
      </c>
      <c r="AT38" s="162">
        <v>3702.2138003599998</v>
      </c>
      <c r="AU38" s="162">
        <v>0.75166924099903554</v>
      </c>
      <c r="AV38" s="171" t="s">
        <v>198</v>
      </c>
      <c r="AW38" s="171" t="s">
        <v>198</v>
      </c>
      <c r="AX38" s="162">
        <v>75736.105685910996</v>
      </c>
      <c r="AZ38" s="162">
        <v>75736.105685910996</v>
      </c>
      <c r="BA38" s="162">
        <v>6146.9049468699995</v>
      </c>
      <c r="BB38" s="162">
        <v>-85.110952002985869</v>
      </c>
      <c r="BC38" s="171" t="s">
        <v>198</v>
      </c>
      <c r="BD38" s="171" t="s">
        <v>198</v>
      </c>
      <c r="BE38" s="162">
        <v>81797.899680778006</v>
      </c>
      <c r="BG38" s="162">
        <v>81797.899680778006</v>
      </c>
      <c r="BH38" s="162">
        <v>9354.4058727600004</v>
      </c>
      <c r="BI38" s="162">
        <v>279.68623312999262</v>
      </c>
      <c r="BJ38" s="171" t="s">
        <v>198</v>
      </c>
      <c r="BK38" s="171" t="s">
        <v>198</v>
      </c>
      <c r="BL38" s="162">
        <v>91431.991786668004</v>
      </c>
    </row>
    <row r="39" spans="2:64" x14ac:dyDescent="0.35">
      <c r="B39" s="17" t="s">
        <v>405</v>
      </c>
      <c r="C39" s="162"/>
      <c r="D39" s="162"/>
      <c r="E39" s="162"/>
      <c r="F39" s="171"/>
      <c r="G39" s="171"/>
      <c r="H39" s="162"/>
      <c r="I39" s="169"/>
      <c r="J39" s="162"/>
      <c r="K39" s="162"/>
      <c r="L39" s="162"/>
      <c r="M39" s="171"/>
      <c r="N39" s="171"/>
      <c r="O39" s="162"/>
      <c r="Q39" s="162"/>
      <c r="R39" s="162"/>
      <c r="S39" s="162"/>
      <c r="T39" s="171"/>
      <c r="U39" s="171"/>
      <c r="V39" s="162"/>
      <c r="X39" s="162"/>
      <c r="Y39" s="162"/>
      <c r="Z39" s="162"/>
      <c r="AA39" s="171"/>
      <c r="AB39" s="171"/>
      <c r="AC39" s="162"/>
      <c r="AE39" s="162"/>
      <c r="AF39" s="162"/>
      <c r="AG39" s="162"/>
      <c r="AH39" s="171"/>
      <c r="AI39" s="171"/>
      <c r="AJ39" s="162"/>
      <c r="AL39" s="162"/>
      <c r="AM39" s="162"/>
      <c r="AN39" s="162"/>
      <c r="AO39" s="171"/>
      <c r="AP39" s="171"/>
      <c r="AQ39" s="162"/>
      <c r="AS39" s="162"/>
      <c r="AT39" s="162"/>
      <c r="AU39" s="162"/>
      <c r="AV39" s="171"/>
      <c r="AW39" s="171"/>
      <c r="AX39" s="162"/>
      <c r="AZ39" s="162"/>
      <c r="BA39" s="162"/>
      <c r="BB39" s="162"/>
      <c r="BC39" s="171"/>
      <c r="BD39" s="171"/>
      <c r="BE39" s="162"/>
      <c r="BG39" s="162"/>
      <c r="BH39" s="162"/>
      <c r="BI39" s="162"/>
      <c r="BJ39" s="171"/>
      <c r="BK39" s="171"/>
      <c r="BL39" s="162"/>
    </row>
    <row r="40" spans="2:64" x14ac:dyDescent="0.35">
      <c r="B40" s="24" t="s">
        <v>406</v>
      </c>
      <c r="C40" s="162">
        <v>33612.412750210002</v>
      </c>
      <c r="D40" s="162">
        <v>1871.10179163</v>
      </c>
      <c r="E40" s="162">
        <v>-0.19999999999708962</v>
      </c>
      <c r="F40" s="171" t="s">
        <v>198</v>
      </c>
      <c r="G40" s="171" t="s">
        <v>198</v>
      </c>
      <c r="H40" s="162">
        <v>35483.314541840002</v>
      </c>
      <c r="I40" s="169"/>
      <c r="J40" s="162">
        <v>35483.305586839997</v>
      </c>
      <c r="K40" s="162">
        <v>1594.2249408799998</v>
      </c>
      <c r="L40" s="162">
        <v>4.4614259997615591E-2</v>
      </c>
      <c r="M40" s="171" t="s">
        <v>198</v>
      </c>
      <c r="N40" s="171" t="s">
        <v>198</v>
      </c>
      <c r="O40" s="162">
        <v>37077.575141979993</v>
      </c>
      <c r="Q40" s="162">
        <v>37077.575141979993</v>
      </c>
      <c r="R40" s="162">
        <v>1698.6300376499998</v>
      </c>
      <c r="S40" s="162">
        <v>-307.34429367999837</v>
      </c>
      <c r="T40" s="171" t="s">
        <v>198</v>
      </c>
      <c r="U40" s="171" t="s">
        <v>198</v>
      </c>
      <c r="V40" s="162">
        <v>38468.860885949995</v>
      </c>
      <c r="X40" s="162">
        <v>38468.860885949995</v>
      </c>
      <c r="Y40" s="162">
        <v>-734.84309468000004</v>
      </c>
      <c r="Z40" s="162">
        <v>-5.9000012697651982E-7</v>
      </c>
      <c r="AA40" s="171" t="s">
        <v>198</v>
      </c>
      <c r="AB40" s="171" t="s">
        <v>198</v>
      </c>
      <c r="AC40" s="162">
        <v>37734.017790679995</v>
      </c>
      <c r="AE40" s="162">
        <v>37734.017790679995</v>
      </c>
      <c r="AF40" s="162">
        <v>1934.86189173</v>
      </c>
      <c r="AG40" s="162">
        <v>2.6000634534284472E-7</v>
      </c>
      <c r="AH40" s="171" t="s">
        <v>198</v>
      </c>
      <c r="AI40" s="171" t="s">
        <v>198</v>
      </c>
      <c r="AJ40" s="162">
        <v>39668.879682669998</v>
      </c>
      <c r="AL40" s="162">
        <v>39668.879682669998</v>
      </c>
      <c r="AM40" s="162">
        <v>1031.5490534200001</v>
      </c>
      <c r="AN40" s="162">
        <v>-263.64949591000186</v>
      </c>
      <c r="AO40" s="171" t="s">
        <v>198</v>
      </c>
      <c r="AP40" s="171" t="s">
        <v>198</v>
      </c>
      <c r="AQ40" s="162">
        <v>40436.779240179996</v>
      </c>
      <c r="AS40" s="162">
        <v>40436.779240180003</v>
      </c>
      <c r="AT40" s="162">
        <v>1024.1573246299999</v>
      </c>
      <c r="AU40" s="162">
        <v>0</v>
      </c>
      <c r="AV40" s="171" t="s">
        <v>198</v>
      </c>
      <c r="AW40" s="171" t="s">
        <v>198</v>
      </c>
      <c r="AX40" s="162">
        <v>41460.936564809999</v>
      </c>
      <c r="AZ40" s="162">
        <v>41460.936564809999</v>
      </c>
      <c r="BA40" s="162">
        <v>1056.92526445</v>
      </c>
      <c r="BB40" s="162">
        <v>0</v>
      </c>
      <c r="BC40" s="171" t="s">
        <v>198</v>
      </c>
      <c r="BD40" s="171" t="s">
        <v>198</v>
      </c>
      <c r="BE40" s="162">
        <v>42517.86182926</v>
      </c>
      <c r="BG40" s="162">
        <v>42517.86182926</v>
      </c>
      <c r="BH40" s="162">
        <v>401.84298642000022</v>
      </c>
      <c r="BI40" s="162">
        <v>0</v>
      </c>
      <c r="BJ40" s="171" t="s">
        <v>198</v>
      </c>
      <c r="BK40" s="171" t="s">
        <v>198</v>
      </c>
      <c r="BL40" s="162">
        <v>42919.704815679994</v>
      </c>
    </row>
    <row r="41" spans="2:64" x14ac:dyDescent="0.35">
      <c r="B41" s="24" t="s">
        <v>67</v>
      </c>
      <c r="C41" s="162">
        <v>93088.48432737001</v>
      </c>
      <c r="D41" s="162">
        <v>-583.62933741999996</v>
      </c>
      <c r="E41" s="162">
        <v>375.31643442998757</v>
      </c>
      <c r="F41" s="171" t="s">
        <v>198</v>
      </c>
      <c r="G41" s="171" t="s">
        <v>198</v>
      </c>
      <c r="H41" s="162">
        <v>92880.171424379994</v>
      </c>
      <c r="I41" s="169"/>
      <c r="J41" s="162">
        <v>92880.212975079994</v>
      </c>
      <c r="K41" s="162">
        <v>7356.6004418499997</v>
      </c>
      <c r="L41" s="162">
        <v>1508.868829840023</v>
      </c>
      <c r="M41" s="171" t="s">
        <v>198</v>
      </c>
      <c r="N41" s="171" t="s">
        <v>198</v>
      </c>
      <c r="O41" s="162">
        <v>101745.68224677001</v>
      </c>
      <c r="Q41" s="162">
        <v>101745.68224677001</v>
      </c>
      <c r="R41" s="162">
        <v>6513.7543241800004</v>
      </c>
      <c r="S41" s="162">
        <v>-547.99384219001513</v>
      </c>
      <c r="T41" s="171" t="s">
        <v>198</v>
      </c>
      <c r="U41" s="171" t="s">
        <v>198</v>
      </c>
      <c r="V41" s="162">
        <v>107711.44272876</v>
      </c>
      <c r="X41" s="162">
        <v>107711.44272876</v>
      </c>
      <c r="Y41" s="162">
        <v>5316.2008786799997</v>
      </c>
      <c r="Z41" s="162">
        <v>53.69518141001754</v>
      </c>
      <c r="AA41" s="171" t="s">
        <v>198</v>
      </c>
      <c r="AB41" s="171" t="s">
        <v>198</v>
      </c>
      <c r="AC41" s="162">
        <v>113081.33878885001</v>
      </c>
      <c r="AE41" s="162">
        <v>113081.33878885001</v>
      </c>
      <c r="AF41" s="162">
        <v>6497.853326970001</v>
      </c>
      <c r="AG41" s="162">
        <v>-138.35006793998764</v>
      </c>
      <c r="AH41" s="171" t="s">
        <v>198</v>
      </c>
      <c r="AI41" s="171" t="s">
        <v>198</v>
      </c>
      <c r="AJ41" s="162">
        <v>119440.84204788003</v>
      </c>
      <c r="AL41" s="162">
        <v>119440.84204788003</v>
      </c>
      <c r="AM41" s="162">
        <v>10067.05666359</v>
      </c>
      <c r="AN41" s="162">
        <v>-1358.1932298650354</v>
      </c>
      <c r="AO41" s="171" t="s">
        <v>198</v>
      </c>
      <c r="AP41" s="171" t="s">
        <v>198</v>
      </c>
      <c r="AQ41" s="162">
        <v>128149.70548160499</v>
      </c>
      <c r="AS41" s="162">
        <v>128149.70548160499</v>
      </c>
      <c r="AT41" s="162">
        <v>8974.3149158600008</v>
      </c>
      <c r="AU41" s="162">
        <v>58.046761501012952</v>
      </c>
      <c r="AV41" s="171" t="s">
        <v>198</v>
      </c>
      <c r="AW41" s="171" t="s">
        <v>198</v>
      </c>
      <c r="AX41" s="162">
        <v>137182.06715896601</v>
      </c>
      <c r="AZ41" s="162">
        <v>137182.06715896601</v>
      </c>
      <c r="BA41" s="162">
        <v>10165.641523439999</v>
      </c>
      <c r="BB41" s="162">
        <v>-788.30252997300704</v>
      </c>
      <c r="BC41" s="171" t="s">
        <v>198</v>
      </c>
      <c r="BD41" s="171" t="s">
        <v>198</v>
      </c>
      <c r="BE41" s="162">
        <v>146559.40615243299</v>
      </c>
      <c r="BG41" s="162">
        <v>146559.40615243299</v>
      </c>
      <c r="BH41" s="162">
        <v>10105.769305600003</v>
      </c>
      <c r="BI41" s="162">
        <v>-1240.3375387799751</v>
      </c>
      <c r="BJ41" s="171" t="s">
        <v>198</v>
      </c>
      <c r="BK41" s="171" t="s">
        <v>198</v>
      </c>
      <c r="BL41" s="162">
        <v>155424.83791925301</v>
      </c>
    </row>
    <row r="42" spans="2:64" x14ac:dyDescent="0.35">
      <c r="B42" s="19" t="s">
        <v>82</v>
      </c>
      <c r="C42" s="162">
        <v>264.84780000000001</v>
      </c>
      <c r="D42" s="162">
        <v>0</v>
      </c>
      <c r="E42" s="162">
        <v>15.721500000000049</v>
      </c>
      <c r="F42" s="171" t="s">
        <v>198</v>
      </c>
      <c r="G42" s="171" t="s">
        <v>198</v>
      </c>
      <c r="H42" s="162">
        <v>280.56930000000006</v>
      </c>
      <c r="I42" s="169"/>
      <c r="J42" s="162">
        <v>280.56930000000006</v>
      </c>
      <c r="K42" s="162">
        <v>0</v>
      </c>
      <c r="L42" s="162">
        <v>-6.5683365399999616</v>
      </c>
      <c r="M42" s="171" t="s">
        <v>198</v>
      </c>
      <c r="N42" s="171" t="s">
        <v>198</v>
      </c>
      <c r="O42" s="162">
        <v>274.00096346000009</v>
      </c>
      <c r="Q42" s="162">
        <v>274.00096346000009</v>
      </c>
      <c r="R42" s="162">
        <v>0</v>
      </c>
      <c r="S42" s="162">
        <v>-1.5682077600000071</v>
      </c>
      <c r="T42" s="171" t="s">
        <v>198</v>
      </c>
      <c r="U42" s="171" t="s">
        <v>198</v>
      </c>
      <c r="V42" s="162">
        <v>272.43275570000009</v>
      </c>
      <c r="X42" s="162">
        <v>272.43275570000009</v>
      </c>
      <c r="Y42" s="162">
        <v>0</v>
      </c>
      <c r="Z42" s="162">
        <v>11.316313279999918</v>
      </c>
      <c r="AA42" s="171" t="s">
        <v>198</v>
      </c>
      <c r="AB42" s="171" t="s">
        <v>198</v>
      </c>
      <c r="AC42" s="162">
        <v>283.74906898</v>
      </c>
      <c r="AE42" s="162">
        <v>283.74906898</v>
      </c>
      <c r="AF42" s="162">
        <v>508.80755932</v>
      </c>
      <c r="AG42" s="162">
        <v>-11.365842020000002</v>
      </c>
      <c r="AH42" s="171" t="s">
        <v>198</v>
      </c>
      <c r="AI42" s="171" t="s">
        <v>198</v>
      </c>
      <c r="AJ42" s="162">
        <v>781.19078628</v>
      </c>
      <c r="AL42" s="162">
        <v>781.19078628</v>
      </c>
      <c r="AM42" s="162">
        <v>0</v>
      </c>
      <c r="AN42" s="162">
        <v>-38.373285440000018</v>
      </c>
      <c r="AO42" s="171" t="s">
        <v>198</v>
      </c>
      <c r="AP42" s="171" t="s">
        <v>198</v>
      </c>
      <c r="AQ42" s="162">
        <v>742.81750083999998</v>
      </c>
      <c r="AS42" s="162">
        <v>742.81750083999998</v>
      </c>
      <c r="AT42" s="162">
        <v>0</v>
      </c>
      <c r="AU42" s="162">
        <v>6.0448390000000245</v>
      </c>
      <c r="AV42" s="171" t="s">
        <v>198</v>
      </c>
      <c r="AW42" s="171" t="s">
        <v>198</v>
      </c>
      <c r="AX42" s="162">
        <v>748.86233984</v>
      </c>
      <c r="AZ42" s="162">
        <v>748.86233984</v>
      </c>
      <c r="BA42" s="162">
        <v>0</v>
      </c>
      <c r="BB42" s="162">
        <v>-20.953209239999978</v>
      </c>
      <c r="BC42" s="171" t="s">
        <v>198</v>
      </c>
      <c r="BD42" s="171" t="s">
        <v>198</v>
      </c>
      <c r="BE42" s="162">
        <v>727.90913060000003</v>
      </c>
      <c r="BG42" s="162">
        <v>727.90913060000003</v>
      </c>
      <c r="BH42" s="162">
        <v>0</v>
      </c>
      <c r="BI42" s="162">
        <v>36.486715190000041</v>
      </c>
      <c r="BJ42" s="171" t="s">
        <v>198</v>
      </c>
      <c r="BK42" s="171" t="s">
        <v>198</v>
      </c>
      <c r="BL42" s="162">
        <v>764.39584579000007</v>
      </c>
    </row>
    <row r="43" spans="2:64" x14ac:dyDescent="0.35">
      <c r="B43" s="19" t="s">
        <v>58</v>
      </c>
      <c r="C43" s="162">
        <v>35390.542114350006</v>
      </c>
      <c r="D43" s="162">
        <v>-3793.8302211300002</v>
      </c>
      <c r="E43" s="162">
        <v>382.2435340200027</v>
      </c>
      <c r="F43" s="171" t="s">
        <v>198</v>
      </c>
      <c r="G43" s="171" t="s">
        <v>198</v>
      </c>
      <c r="H43" s="162">
        <v>31978.955427240009</v>
      </c>
      <c r="I43" s="169"/>
      <c r="J43" s="162">
        <v>31978.955427240009</v>
      </c>
      <c r="K43" s="162">
        <v>-1019.1151068</v>
      </c>
      <c r="L43" s="162">
        <v>0</v>
      </c>
      <c r="M43" s="171" t="s">
        <v>198</v>
      </c>
      <c r="N43" s="171" t="s">
        <v>198</v>
      </c>
      <c r="O43" s="162">
        <v>30959.840320440006</v>
      </c>
      <c r="Q43" s="162">
        <v>30959.840320440006</v>
      </c>
      <c r="R43" s="162">
        <v>1426.5226023599998</v>
      </c>
      <c r="S43" s="162">
        <v>0</v>
      </c>
      <c r="T43" s="171" t="s">
        <v>198</v>
      </c>
      <c r="U43" s="171" t="s">
        <v>198</v>
      </c>
      <c r="V43" s="162">
        <v>32386.362922800006</v>
      </c>
      <c r="X43" s="162">
        <v>32386.362922800006</v>
      </c>
      <c r="Y43" s="162">
        <v>25.146155760000056</v>
      </c>
      <c r="Z43" s="162">
        <v>0</v>
      </c>
      <c r="AA43" s="171" t="s">
        <v>198</v>
      </c>
      <c r="AB43" s="171" t="s">
        <v>198</v>
      </c>
      <c r="AC43" s="162">
        <v>32411.50907856</v>
      </c>
      <c r="AE43" s="162">
        <v>32411.50907856</v>
      </c>
      <c r="AF43" s="162">
        <v>1733.0619127</v>
      </c>
      <c r="AG43" s="162">
        <v>0</v>
      </c>
      <c r="AH43" s="171" t="s">
        <v>198</v>
      </c>
      <c r="AI43" s="171" t="s">
        <v>198</v>
      </c>
      <c r="AJ43" s="162">
        <v>34144.570991260007</v>
      </c>
      <c r="AL43" s="162">
        <v>34144.570991260007</v>
      </c>
      <c r="AM43" s="162">
        <v>1786.0415208599998</v>
      </c>
      <c r="AN43" s="162">
        <v>4.1999737732112408E-7</v>
      </c>
      <c r="AO43" s="171" t="s">
        <v>198</v>
      </c>
      <c r="AP43" s="171" t="s">
        <v>198</v>
      </c>
      <c r="AQ43" s="162">
        <v>35930.612512540007</v>
      </c>
      <c r="AS43" s="162">
        <v>35930.612512539999</v>
      </c>
      <c r="AT43" s="162">
        <v>4705.9025664300007</v>
      </c>
      <c r="AU43" s="162">
        <v>0</v>
      </c>
      <c r="AV43" s="171" t="s">
        <v>198</v>
      </c>
      <c r="AW43" s="171" t="s">
        <v>198</v>
      </c>
      <c r="AX43" s="162">
        <v>40636.515078969998</v>
      </c>
      <c r="AZ43" s="162">
        <v>40636.515078969998</v>
      </c>
      <c r="BA43" s="162">
        <v>1624.980873</v>
      </c>
      <c r="BB43" s="162">
        <v>0</v>
      </c>
      <c r="BC43" s="171" t="s">
        <v>198</v>
      </c>
      <c r="BD43" s="171" t="s">
        <v>198</v>
      </c>
      <c r="BE43" s="162">
        <v>42261.495951969999</v>
      </c>
      <c r="BG43" s="162">
        <v>42261.495951969999</v>
      </c>
      <c r="BH43" s="162">
        <v>4624.2983118300008</v>
      </c>
      <c r="BI43" s="162">
        <v>-4.1999737732112408E-7</v>
      </c>
      <c r="BJ43" s="171" t="s">
        <v>198</v>
      </c>
      <c r="BK43" s="171" t="s">
        <v>198</v>
      </c>
      <c r="BL43" s="162">
        <v>46885.794263380005</v>
      </c>
    </row>
    <row r="44" spans="2:64" x14ac:dyDescent="0.35">
      <c r="B44" s="19" t="s">
        <v>73</v>
      </c>
      <c r="C44" s="162">
        <v>15964.322333849999</v>
      </c>
      <c r="D44" s="162">
        <v>1392.5826613499999</v>
      </c>
      <c r="E44" s="162">
        <v>-86.518499999998312</v>
      </c>
      <c r="F44" s="171" t="s">
        <v>198</v>
      </c>
      <c r="G44" s="171" t="s">
        <v>198</v>
      </c>
      <c r="H44" s="162">
        <v>17270.3864952</v>
      </c>
      <c r="I44" s="169"/>
      <c r="J44" s="162">
        <v>17270.3864952</v>
      </c>
      <c r="K44" s="162">
        <v>1722.5538875099999</v>
      </c>
      <c r="L44" s="162">
        <v>1511.6989303200025</v>
      </c>
      <c r="M44" s="171" t="s">
        <v>198</v>
      </c>
      <c r="N44" s="171" t="s">
        <v>198</v>
      </c>
      <c r="O44" s="162">
        <v>20504.639313030002</v>
      </c>
      <c r="Q44" s="162">
        <v>20504.639313030002</v>
      </c>
      <c r="R44" s="162">
        <v>3425.8176108300004</v>
      </c>
      <c r="S44" s="162">
        <v>-158.64761326000007</v>
      </c>
      <c r="T44" s="171" t="s">
        <v>198</v>
      </c>
      <c r="U44" s="171" t="s">
        <v>198</v>
      </c>
      <c r="V44" s="162">
        <v>23771.809310600001</v>
      </c>
      <c r="X44" s="162">
        <v>23771.809310600001</v>
      </c>
      <c r="Y44" s="162">
        <v>3724.1034277700001</v>
      </c>
      <c r="Z44" s="162">
        <v>5.7065301800030284</v>
      </c>
      <c r="AA44" s="171" t="s">
        <v>198</v>
      </c>
      <c r="AB44" s="171" t="s">
        <v>198</v>
      </c>
      <c r="AC44" s="162">
        <v>27501.619268550003</v>
      </c>
      <c r="AE44" s="162">
        <v>27501.619268550003</v>
      </c>
      <c r="AF44" s="162">
        <v>2327.5585364000003</v>
      </c>
      <c r="AG44" s="162">
        <v>-98.38963488999434</v>
      </c>
      <c r="AH44" s="171" t="s">
        <v>198</v>
      </c>
      <c r="AI44" s="171" t="s">
        <v>198</v>
      </c>
      <c r="AJ44" s="162">
        <v>29730.788170060008</v>
      </c>
      <c r="AL44" s="162">
        <v>29730.788170060008</v>
      </c>
      <c r="AM44" s="162">
        <v>3442.3691038400002</v>
      </c>
      <c r="AN44" s="162">
        <v>-1329.6457842100062</v>
      </c>
      <c r="AO44" s="171" t="s">
        <v>198</v>
      </c>
      <c r="AP44" s="171" t="s">
        <v>198</v>
      </c>
      <c r="AQ44" s="162">
        <v>31843.511489690001</v>
      </c>
      <c r="AS44" s="162">
        <v>31843.511489690001</v>
      </c>
      <c r="AT44" s="162">
        <v>3560.7611728499996</v>
      </c>
      <c r="AU44" s="162">
        <v>57.295092260003003</v>
      </c>
      <c r="AV44" s="171" t="s">
        <v>198</v>
      </c>
      <c r="AW44" s="171" t="s">
        <v>198</v>
      </c>
      <c r="AX44" s="162">
        <v>35461.567754800002</v>
      </c>
      <c r="AZ44" s="162">
        <v>35461.567754800002</v>
      </c>
      <c r="BA44" s="162">
        <v>2989.8868870000001</v>
      </c>
      <c r="BB44" s="162">
        <v>-703.19157796999934</v>
      </c>
      <c r="BC44" s="171" t="s">
        <v>198</v>
      </c>
      <c r="BD44" s="171" t="s">
        <v>198</v>
      </c>
      <c r="BE44" s="162">
        <v>37748.263063830003</v>
      </c>
      <c r="BG44" s="162">
        <v>37748.263063830003</v>
      </c>
      <c r="BH44" s="162">
        <v>214.74119000000016</v>
      </c>
      <c r="BI44" s="162">
        <v>-1520.0237719099969</v>
      </c>
      <c r="BJ44" s="171" t="s">
        <v>198</v>
      </c>
      <c r="BK44" s="171" t="s">
        <v>198</v>
      </c>
      <c r="BL44" s="162">
        <v>36442.980481920007</v>
      </c>
    </row>
    <row r="45" spans="2:64" x14ac:dyDescent="0.35">
      <c r="B45" s="19" t="s">
        <v>54</v>
      </c>
      <c r="C45" s="162">
        <v>36971.178139659998</v>
      </c>
      <c r="D45" s="162">
        <v>1465.4625218500003</v>
      </c>
      <c r="E45" s="162">
        <v>63.807765449993894</v>
      </c>
      <c r="F45" s="171" t="s">
        <v>198</v>
      </c>
      <c r="G45" s="171" t="s">
        <v>198</v>
      </c>
      <c r="H45" s="162">
        <v>38500.448426959993</v>
      </c>
      <c r="I45" s="169"/>
      <c r="J45" s="162">
        <v>38500.489977659992</v>
      </c>
      <c r="K45" s="162">
        <v>5576.2230162699998</v>
      </c>
      <c r="L45" s="162">
        <v>3.7382360500050709</v>
      </c>
      <c r="M45" s="171" t="s">
        <v>198</v>
      </c>
      <c r="N45" s="171" t="s">
        <v>198</v>
      </c>
      <c r="O45" s="162">
        <v>44080.451229979997</v>
      </c>
      <c r="Q45" s="162">
        <v>44080.451229979997</v>
      </c>
      <c r="R45" s="162">
        <v>1015.78696038</v>
      </c>
      <c r="S45" s="162">
        <v>-398.03190692999488</v>
      </c>
      <c r="T45" s="171" t="s">
        <v>198</v>
      </c>
      <c r="U45" s="171" t="s">
        <v>198</v>
      </c>
      <c r="V45" s="162">
        <v>44698.206283430001</v>
      </c>
      <c r="X45" s="162">
        <v>44698.206283430001</v>
      </c>
      <c r="Y45" s="162">
        <v>-640.36770442000011</v>
      </c>
      <c r="Z45" s="162">
        <v>36.672337950003566</v>
      </c>
      <c r="AA45" s="171" t="s">
        <v>198</v>
      </c>
      <c r="AB45" s="171" t="s">
        <v>198</v>
      </c>
      <c r="AC45" s="162">
        <v>44094.510916960004</v>
      </c>
      <c r="AE45" s="162">
        <v>44094.510916960004</v>
      </c>
      <c r="AF45" s="162">
        <v>1962.7685762100007</v>
      </c>
      <c r="AG45" s="162">
        <v>-28.594591029999719</v>
      </c>
      <c r="AH45" s="171" t="s">
        <v>198</v>
      </c>
      <c r="AI45" s="171" t="s">
        <v>198</v>
      </c>
      <c r="AJ45" s="162">
        <v>46028.684902140005</v>
      </c>
      <c r="AL45" s="162">
        <v>46028.684902140005</v>
      </c>
      <c r="AM45" s="162">
        <v>4602.9117861399991</v>
      </c>
      <c r="AN45" s="162">
        <v>-211.86614641501365</v>
      </c>
      <c r="AO45" s="171" t="s">
        <v>198</v>
      </c>
      <c r="AP45" s="171" t="s">
        <v>198</v>
      </c>
      <c r="AQ45" s="162">
        <v>50419.730541864992</v>
      </c>
      <c r="AS45" s="162">
        <v>50419.730541864999</v>
      </c>
      <c r="AT45" s="162">
        <v>244.38074439000002</v>
      </c>
      <c r="AU45" s="162">
        <v>-5.2931697590029216</v>
      </c>
      <c r="AV45" s="171" t="s">
        <v>198</v>
      </c>
      <c r="AW45" s="171" t="s">
        <v>198</v>
      </c>
      <c r="AX45" s="162">
        <v>50658.818116495997</v>
      </c>
      <c r="AZ45" s="162">
        <v>50658.818116495997</v>
      </c>
      <c r="BA45" s="162">
        <v>4409.35532444</v>
      </c>
      <c r="BB45" s="162">
        <v>-64.157742763003625</v>
      </c>
      <c r="BC45" s="171" t="s">
        <v>198</v>
      </c>
      <c r="BD45" s="171" t="s">
        <v>198</v>
      </c>
      <c r="BE45" s="162">
        <v>55004.015698172996</v>
      </c>
      <c r="BG45" s="162">
        <v>55004.015698172996</v>
      </c>
      <c r="BH45" s="162">
        <v>4525.2329881200003</v>
      </c>
      <c r="BI45" s="162">
        <v>243.19951835999382</v>
      </c>
      <c r="BJ45" s="171" t="s">
        <v>198</v>
      </c>
      <c r="BK45" s="171" t="s">
        <v>198</v>
      </c>
      <c r="BL45" s="162">
        <v>59772.448204652988</v>
      </c>
    </row>
    <row r="46" spans="2:64" x14ac:dyDescent="0.35">
      <c r="B46" s="19" t="s">
        <v>77</v>
      </c>
      <c r="C46" s="162">
        <v>0</v>
      </c>
      <c r="D46" s="162">
        <v>0</v>
      </c>
      <c r="E46" s="162">
        <v>0</v>
      </c>
      <c r="F46" s="171" t="s">
        <v>198</v>
      </c>
      <c r="G46" s="171" t="s">
        <v>198</v>
      </c>
      <c r="H46" s="162">
        <v>0</v>
      </c>
      <c r="I46" s="169"/>
      <c r="J46" s="162">
        <v>0</v>
      </c>
      <c r="K46" s="162">
        <v>0</v>
      </c>
      <c r="L46" s="162">
        <v>0</v>
      </c>
      <c r="M46" s="171" t="s">
        <v>198</v>
      </c>
      <c r="N46" s="171" t="s">
        <v>198</v>
      </c>
      <c r="O46" s="162">
        <v>0</v>
      </c>
      <c r="Q46" s="162">
        <v>0</v>
      </c>
      <c r="R46" s="162">
        <v>0</v>
      </c>
      <c r="S46" s="162">
        <v>0</v>
      </c>
      <c r="T46" s="171" t="s">
        <v>198</v>
      </c>
      <c r="U46" s="171" t="s">
        <v>198</v>
      </c>
      <c r="V46" s="162">
        <v>0</v>
      </c>
      <c r="X46" s="162">
        <v>0</v>
      </c>
      <c r="Y46" s="162">
        <v>0</v>
      </c>
      <c r="Z46" s="162">
        <v>0</v>
      </c>
      <c r="AA46" s="171" t="s">
        <v>198</v>
      </c>
      <c r="AB46" s="171" t="s">
        <v>198</v>
      </c>
      <c r="AC46" s="162">
        <v>0</v>
      </c>
      <c r="AE46" s="162">
        <v>0</v>
      </c>
      <c r="AF46" s="162">
        <v>0</v>
      </c>
      <c r="AG46" s="162">
        <v>0</v>
      </c>
      <c r="AH46" s="171" t="s">
        <v>198</v>
      </c>
      <c r="AI46" s="171" t="s">
        <v>198</v>
      </c>
      <c r="AJ46" s="162">
        <v>0</v>
      </c>
      <c r="AL46" s="162">
        <v>0</v>
      </c>
      <c r="AM46" s="162">
        <v>0</v>
      </c>
      <c r="AN46" s="162">
        <v>0</v>
      </c>
      <c r="AO46" s="171" t="s">
        <v>198</v>
      </c>
      <c r="AP46" s="171" t="s">
        <v>198</v>
      </c>
      <c r="AQ46" s="162">
        <v>0</v>
      </c>
      <c r="AS46" s="162">
        <v>0</v>
      </c>
      <c r="AT46" s="162">
        <v>0</v>
      </c>
      <c r="AU46" s="162">
        <v>0</v>
      </c>
      <c r="AV46" s="171" t="s">
        <v>198</v>
      </c>
      <c r="AW46" s="171" t="s">
        <v>198</v>
      </c>
      <c r="AX46" s="162">
        <v>0</v>
      </c>
      <c r="AZ46" s="162">
        <v>0</v>
      </c>
      <c r="BA46" s="162">
        <v>0</v>
      </c>
      <c r="BB46" s="162">
        <v>0</v>
      </c>
      <c r="BC46" s="171" t="s">
        <v>198</v>
      </c>
      <c r="BD46" s="171" t="s">
        <v>198</v>
      </c>
      <c r="BE46" s="162">
        <v>0</v>
      </c>
      <c r="BG46" s="162">
        <v>0</v>
      </c>
      <c r="BH46" s="162">
        <v>0</v>
      </c>
      <c r="BI46" s="162">
        <v>0</v>
      </c>
      <c r="BJ46" s="171" t="s">
        <v>198</v>
      </c>
      <c r="BK46" s="171" t="s">
        <v>198</v>
      </c>
      <c r="BL46" s="162">
        <v>0</v>
      </c>
    </row>
    <row r="47" spans="2:64" x14ac:dyDescent="0.35">
      <c r="B47" s="19"/>
      <c r="C47" s="162">
        <v>3749.8000000000006</v>
      </c>
      <c r="D47" s="162">
        <v>194.40000000000003</v>
      </c>
      <c r="E47" s="162">
        <v>0</v>
      </c>
      <c r="F47" s="171" t="s">
        <v>198</v>
      </c>
      <c r="G47" s="171" t="s">
        <v>198</v>
      </c>
      <c r="H47" s="162">
        <v>3944.2000000000003</v>
      </c>
      <c r="I47" s="169"/>
      <c r="J47" s="162">
        <v>3944.2000000000003</v>
      </c>
      <c r="K47" s="162">
        <v>972.59346199000004</v>
      </c>
      <c r="L47" s="162">
        <v>0</v>
      </c>
      <c r="M47" s="171" t="s">
        <v>198</v>
      </c>
      <c r="N47" s="171" t="s">
        <v>198</v>
      </c>
      <c r="O47" s="162">
        <v>4916.7934619900007</v>
      </c>
      <c r="Q47" s="162">
        <v>4916.7934619900007</v>
      </c>
      <c r="R47" s="162">
        <v>268.52597208000003</v>
      </c>
      <c r="S47" s="162">
        <v>0</v>
      </c>
      <c r="T47" s="171" t="s">
        <v>198</v>
      </c>
      <c r="U47" s="171" t="s">
        <v>198</v>
      </c>
      <c r="V47" s="162">
        <v>5185.3194340699993</v>
      </c>
      <c r="X47" s="162">
        <v>5185.3194340699993</v>
      </c>
      <c r="Y47" s="162">
        <v>519.36427064000009</v>
      </c>
      <c r="Z47" s="162">
        <v>0</v>
      </c>
      <c r="AA47" s="171" t="s">
        <v>198</v>
      </c>
      <c r="AB47" s="171" t="s">
        <v>198</v>
      </c>
      <c r="AC47" s="162">
        <v>5704.6837047100007</v>
      </c>
      <c r="AE47" s="162">
        <v>5704.6837047100007</v>
      </c>
      <c r="AF47" s="162">
        <v>-182.53602362999999</v>
      </c>
      <c r="AG47" s="162">
        <v>0</v>
      </c>
      <c r="AH47" s="171" t="s">
        <v>198</v>
      </c>
      <c r="AI47" s="171" t="s">
        <v>198</v>
      </c>
      <c r="AJ47" s="162">
        <v>5522.1476810800004</v>
      </c>
      <c r="AL47" s="162">
        <v>5522.1476810800004</v>
      </c>
      <c r="AM47" s="162">
        <v>283.94867498999997</v>
      </c>
      <c r="AN47" s="162">
        <v>220.14869742999963</v>
      </c>
      <c r="AO47" s="171" t="s">
        <v>198</v>
      </c>
      <c r="AP47" s="171" t="s">
        <v>198</v>
      </c>
      <c r="AQ47" s="162">
        <v>6026.2450534999998</v>
      </c>
      <c r="AS47" s="162">
        <v>6026.2450534999998</v>
      </c>
      <c r="AT47" s="162">
        <v>417.27797690999995</v>
      </c>
      <c r="AU47" s="162">
        <v>0</v>
      </c>
      <c r="AV47" s="171" t="s">
        <v>198</v>
      </c>
      <c r="AW47" s="171" t="s">
        <v>198</v>
      </c>
      <c r="AX47" s="162">
        <v>6443.5230304099996</v>
      </c>
      <c r="AZ47" s="162">
        <v>6443.5230304099996</v>
      </c>
      <c r="BA47" s="162">
        <v>1063.63244734</v>
      </c>
      <c r="BB47" s="162">
        <v>0</v>
      </c>
      <c r="BC47" s="171" t="s">
        <v>198</v>
      </c>
      <c r="BD47" s="171" t="s">
        <v>198</v>
      </c>
      <c r="BE47" s="162">
        <v>7507.1554777499996</v>
      </c>
      <c r="BG47" s="162">
        <v>7507.1554777499996</v>
      </c>
      <c r="BH47" s="162">
        <v>654.86064738000005</v>
      </c>
      <c r="BI47" s="162">
        <v>0</v>
      </c>
      <c r="BJ47" s="171" t="s">
        <v>198</v>
      </c>
      <c r="BK47" s="171" t="s">
        <v>198</v>
      </c>
      <c r="BL47" s="162">
        <v>8162.0161251300005</v>
      </c>
    </row>
    <row r="48" spans="2:64" x14ac:dyDescent="0.35">
      <c r="B48" s="19" t="s">
        <v>407</v>
      </c>
      <c r="C48" s="162">
        <v>747.7939395100002</v>
      </c>
      <c r="D48" s="162">
        <v>157.75570050999997</v>
      </c>
      <c r="E48" s="162">
        <v>6.2134960000093997E-2</v>
      </c>
      <c r="F48" s="171" t="s">
        <v>198</v>
      </c>
      <c r="G48" s="171" t="s">
        <v>198</v>
      </c>
      <c r="H48" s="162">
        <v>905.61177498000029</v>
      </c>
      <c r="I48" s="169"/>
      <c r="J48" s="162">
        <v>905.61177498000029</v>
      </c>
      <c r="K48" s="162">
        <v>104.34518288</v>
      </c>
      <c r="L48" s="162">
        <v>1.0000007932831068E-8</v>
      </c>
      <c r="M48" s="171" t="s">
        <v>198</v>
      </c>
      <c r="N48" s="171" t="s">
        <v>198</v>
      </c>
      <c r="O48" s="162">
        <v>1009.9569578700003</v>
      </c>
      <c r="Q48" s="162">
        <v>1009.9569578700003</v>
      </c>
      <c r="R48" s="162">
        <v>377.10117852999997</v>
      </c>
      <c r="S48" s="162">
        <v>10.253885759999889</v>
      </c>
      <c r="T48" s="171" t="s">
        <v>198</v>
      </c>
      <c r="U48" s="171" t="s">
        <v>198</v>
      </c>
      <c r="V48" s="162">
        <v>1397.3120221600002</v>
      </c>
      <c r="X48" s="162">
        <v>1397.3120221600002</v>
      </c>
      <c r="Y48" s="162">
        <v>1687.9547289299999</v>
      </c>
      <c r="Z48" s="162">
        <v>0</v>
      </c>
      <c r="AA48" s="171" t="s">
        <v>198</v>
      </c>
      <c r="AB48" s="171" t="s">
        <v>198</v>
      </c>
      <c r="AC48" s="162">
        <v>3085.2667510900005</v>
      </c>
      <c r="AE48" s="162">
        <v>3085.2667510900005</v>
      </c>
      <c r="AF48" s="162">
        <v>148.1927659700001</v>
      </c>
      <c r="AG48" s="162">
        <v>0</v>
      </c>
      <c r="AH48" s="171" t="s">
        <v>198</v>
      </c>
      <c r="AI48" s="171" t="s">
        <v>198</v>
      </c>
      <c r="AJ48" s="162">
        <v>3233.4595170600005</v>
      </c>
      <c r="AL48" s="162">
        <v>3233.4595170600005</v>
      </c>
      <c r="AM48" s="162">
        <v>-48.214422240000005</v>
      </c>
      <c r="AN48" s="162">
        <v>1.5432883499997843</v>
      </c>
      <c r="AO48" s="171" t="s">
        <v>198</v>
      </c>
      <c r="AP48" s="171" t="s">
        <v>198</v>
      </c>
      <c r="AQ48" s="162">
        <v>3186.7883831700001</v>
      </c>
      <c r="AS48" s="162">
        <v>3186.7883831700001</v>
      </c>
      <c r="AT48" s="162">
        <v>45.992455280000016</v>
      </c>
      <c r="AU48" s="162">
        <v>0</v>
      </c>
      <c r="AV48" s="171" t="s">
        <v>198</v>
      </c>
      <c r="AW48" s="171" t="s">
        <v>198</v>
      </c>
      <c r="AX48" s="162">
        <v>3232.7808384499999</v>
      </c>
      <c r="AZ48" s="162">
        <v>3232.7808384499999</v>
      </c>
      <c r="BA48" s="162">
        <v>77.785991659999993</v>
      </c>
      <c r="BB48" s="162">
        <v>0</v>
      </c>
      <c r="BC48" s="171" t="s">
        <v>198</v>
      </c>
      <c r="BD48" s="171" t="s">
        <v>198</v>
      </c>
      <c r="BE48" s="162">
        <v>3310.56683011</v>
      </c>
      <c r="BG48" s="162">
        <v>3310.56683011</v>
      </c>
      <c r="BH48" s="162">
        <v>86.636168270000013</v>
      </c>
      <c r="BI48" s="162">
        <v>0</v>
      </c>
      <c r="BJ48" s="171" t="s">
        <v>198</v>
      </c>
      <c r="BK48" s="171" t="s">
        <v>198</v>
      </c>
      <c r="BL48" s="162">
        <v>3397.2029983800012</v>
      </c>
    </row>
    <row r="49" spans="2:64" x14ac:dyDescent="0.35">
      <c r="B49" s="24" t="s">
        <v>413</v>
      </c>
      <c r="C49" s="162">
        <v>224.52101988000001</v>
      </c>
      <c r="D49" s="162">
        <v>-30.430001369999996</v>
      </c>
      <c r="E49" s="162">
        <v>0</v>
      </c>
      <c r="F49" s="171" t="s">
        <v>198</v>
      </c>
      <c r="G49" s="171" t="s">
        <v>198</v>
      </c>
      <c r="H49" s="162">
        <v>194.09101851000003</v>
      </c>
      <c r="I49" s="169"/>
      <c r="J49" s="162">
        <v>194.09101851000003</v>
      </c>
      <c r="K49" s="162">
        <v>-3.244506869999995</v>
      </c>
      <c r="L49" s="162">
        <v>-3.3000000000015461E-2</v>
      </c>
      <c r="M49" s="171" t="s">
        <v>198</v>
      </c>
      <c r="N49" s="171" t="s">
        <v>198</v>
      </c>
      <c r="O49" s="162">
        <v>190.81351164000003</v>
      </c>
      <c r="Q49" s="162">
        <v>190.81351164000003</v>
      </c>
      <c r="R49" s="162">
        <v>-134.87079944999999</v>
      </c>
      <c r="S49" s="162">
        <v>0</v>
      </c>
      <c r="T49" s="171" t="s">
        <v>198</v>
      </c>
      <c r="U49" s="171" t="s">
        <v>198</v>
      </c>
      <c r="V49" s="162">
        <v>55.942712190000009</v>
      </c>
      <c r="X49" s="162">
        <v>55.942712190000009</v>
      </c>
      <c r="Y49" s="162">
        <v>23.233675009999978</v>
      </c>
      <c r="Z49" s="162">
        <v>0</v>
      </c>
      <c r="AA49" s="171" t="s">
        <v>198</v>
      </c>
      <c r="AB49" s="171" t="s">
        <v>198</v>
      </c>
      <c r="AC49" s="162">
        <v>79.176387200000008</v>
      </c>
      <c r="AE49" s="162">
        <v>79.176387200000008</v>
      </c>
      <c r="AF49" s="162">
        <v>32.692683979999998</v>
      </c>
      <c r="AG49" s="162">
        <v>0</v>
      </c>
      <c r="AH49" s="171" t="s">
        <v>198</v>
      </c>
      <c r="AI49" s="171" t="s">
        <v>198</v>
      </c>
      <c r="AJ49" s="162">
        <v>111.86907118000001</v>
      </c>
      <c r="AL49" s="162">
        <v>111.86907118000001</v>
      </c>
      <c r="AM49" s="162">
        <v>-18.58290847</v>
      </c>
      <c r="AN49" s="162">
        <v>0</v>
      </c>
      <c r="AO49" s="171" t="s">
        <v>198</v>
      </c>
      <c r="AP49" s="171" t="s">
        <v>198</v>
      </c>
      <c r="AQ49" s="162">
        <v>93.286162709999999</v>
      </c>
      <c r="AS49" s="162">
        <v>93.286162709999999</v>
      </c>
      <c r="AT49" s="162">
        <v>-6.7524967299999972</v>
      </c>
      <c r="AU49" s="162">
        <v>0</v>
      </c>
      <c r="AV49" s="171" t="s">
        <v>198</v>
      </c>
      <c r="AW49" s="171" t="s">
        <v>198</v>
      </c>
      <c r="AX49" s="162">
        <v>86.533665979999995</v>
      </c>
      <c r="AZ49" s="162">
        <v>86.533665979999995</v>
      </c>
      <c r="BA49" s="162">
        <v>96.411453560000012</v>
      </c>
      <c r="BB49" s="162">
        <v>0.37557118999998806</v>
      </c>
      <c r="BC49" s="171" t="s">
        <v>198</v>
      </c>
      <c r="BD49" s="171" t="s">
        <v>198</v>
      </c>
      <c r="BE49" s="162">
        <v>183.32069073</v>
      </c>
      <c r="BG49" s="162">
        <v>183.32069073</v>
      </c>
      <c r="BH49" s="162">
        <v>-78.953581110000002</v>
      </c>
      <c r="BI49" s="162">
        <v>0</v>
      </c>
      <c r="BJ49" s="171" t="s">
        <v>198</v>
      </c>
      <c r="BK49" s="171" t="s">
        <v>198</v>
      </c>
      <c r="BL49" s="162">
        <v>104.36710962000002</v>
      </c>
    </row>
    <row r="50" spans="2:64" x14ac:dyDescent="0.35">
      <c r="B50" s="20" t="s">
        <v>409</v>
      </c>
      <c r="C50" s="162">
        <v>224.52101988000001</v>
      </c>
      <c r="D50" s="162">
        <v>-30.430001369999996</v>
      </c>
      <c r="E50" s="162">
        <v>0</v>
      </c>
      <c r="F50" s="171" t="s">
        <v>198</v>
      </c>
      <c r="G50" s="171" t="s">
        <v>198</v>
      </c>
      <c r="H50" s="162">
        <v>194.09101851000003</v>
      </c>
      <c r="I50" s="169"/>
      <c r="J50" s="162">
        <v>194.09101851000003</v>
      </c>
      <c r="K50" s="162">
        <v>-3.244506869999995</v>
      </c>
      <c r="L50" s="162">
        <v>-3.3000000000015461E-2</v>
      </c>
      <c r="M50" s="171" t="s">
        <v>198</v>
      </c>
      <c r="N50" s="171" t="s">
        <v>198</v>
      </c>
      <c r="O50" s="162">
        <v>190.81351164000003</v>
      </c>
      <c r="Q50" s="162">
        <v>190.81351164000003</v>
      </c>
      <c r="R50" s="162">
        <v>-134.87079944999999</v>
      </c>
      <c r="S50" s="162">
        <v>0</v>
      </c>
      <c r="T50" s="171" t="s">
        <v>198</v>
      </c>
      <c r="U50" s="171" t="s">
        <v>198</v>
      </c>
      <c r="V50" s="162">
        <v>55.942712190000009</v>
      </c>
      <c r="X50" s="162">
        <v>55.942712190000009</v>
      </c>
      <c r="Y50" s="162">
        <v>23.233675009999978</v>
      </c>
      <c r="Z50" s="162">
        <v>0</v>
      </c>
      <c r="AA50" s="171" t="s">
        <v>198</v>
      </c>
      <c r="AB50" s="171" t="s">
        <v>198</v>
      </c>
      <c r="AC50" s="162">
        <v>79.176387200000008</v>
      </c>
      <c r="AE50" s="162">
        <v>79.176387200000008</v>
      </c>
      <c r="AF50" s="162">
        <v>32.692683979999998</v>
      </c>
      <c r="AG50" s="162">
        <v>0</v>
      </c>
      <c r="AH50" s="171" t="s">
        <v>198</v>
      </c>
      <c r="AI50" s="171" t="s">
        <v>198</v>
      </c>
      <c r="AJ50" s="162">
        <v>111.86907118000001</v>
      </c>
      <c r="AL50" s="162">
        <v>111.86907118000001</v>
      </c>
      <c r="AM50" s="162">
        <v>-18.58290847</v>
      </c>
      <c r="AN50" s="162">
        <v>0</v>
      </c>
      <c r="AO50" s="171" t="s">
        <v>198</v>
      </c>
      <c r="AP50" s="171" t="s">
        <v>198</v>
      </c>
      <c r="AQ50" s="162">
        <v>93.286162709999999</v>
      </c>
      <c r="AS50" s="162">
        <v>93.286162709999999</v>
      </c>
      <c r="AT50" s="162">
        <v>-6.7524967299999972</v>
      </c>
      <c r="AU50" s="162">
        <v>0</v>
      </c>
      <c r="AV50" s="171" t="s">
        <v>198</v>
      </c>
      <c r="AW50" s="171" t="s">
        <v>198</v>
      </c>
      <c r="AX50" s="162">
        <v>86.533665979999995</v>
      </c>
      <c r="AZ50" s="162">
        <v>86.533665979999995</v>
      </c>
      <c r="BA50" s="162">
        <v>96.411453560000012</v>
      </c>
      <c r="BB50" s="162">
        <v>0.37557118999998806</v>
      </c>
      <c r="BC50" s="171" t="s">
        <v>198</v>
      </c>
      <c r="BD50" s="171" t="s">
        <v>198</v>
      </c>
      <c r="BE50" s="162">
        <v>183.32069073</v>
      </c>
      <c r="BG50" s="162">
        <v>183.32069073</v>
      </c>
      <c r="BH50" s="162">
        <v>-78.953581110000002</v>
      </c>
      <c r="BI50" s="162">
        <v>0</v>
      </c>
      <c r="BJ50" s="171" t="s">
        <v>198</v>
      </c>
      <c r="BK50" s="171" t="s">
        <v>198</v>
      </c>
      <c r="BL50" s="162">
        <v>104.36710962000002</v>
      </c>
    </row>
    <row r="51" spans="2:64" ht="15" thickBot="1" x14ac:dyDescent="0.4">
      <c r="B51" s="16" t="s">
        <v>414</v>
      </c>
      <c r="C51" s="170">
        <v>126925.41809746002</v>
      </c>
      <c r="D51" s="170">
        <v>1257.0424528399981</v>
      </c>
      <c r="E51" s="170">
        <v>375.11643442999775</v>
      </c>
      <c r="F51" s="173" t="s">
        <v>198</v>
      </c>
      <c r="G51" s="173" t="s">
        <v>198</v>
      </c>
      <c r="H51" s="170">
        <v>128557.57698473</v>
      </c>
      <c r="I51" s="169"/>
      <c r="J51" s="170">
        <v>128557.60958043001</v>
      </c>
      <c r="K51" s="170">
        <v>8947.5808758599997</v>
      </c>
      <c r="L51" s="170">
        <v>1508.8804440999916</v>
      </c>
      <c r="M51" s="173" t="s">
        <v>198</v>
      </c>
      <c r="N51" s="173" t="s">
        <v>198</v>
      </c>
      <c r="O51" s="170">
        <v>139014.07090038998</v>
      </c>
      <c r="Q51" s="170">
        <v>139014.07090038998</v>
      </c>
      <c r="R51" s="170">
        <v>8077.5135623799997</v>
      </c>
      <c r="S51" s="170">
        <v>-855.33813586999895</v>
      </c>
      <c r="T51" s="173" t="s">
        <v>198</v>
      </c>
      <c r="U51" s="173" t="s">
        <v>198</v>
      </c>
      <c r="V51" s="170">
        <v>146236.2463269</v>
      </c>
      <c r="X51" s="170">
        <v>146236.2463269</v>
      </c>
      <c r="Y51" s="170">
        <v>4604.5914590100001</v>
      </c>
      <c r="Z51" s="170">
        <v>53.695180820002861</v>
      </c>
      <c r="AA51" s="173" t="s">
        <v>198</v>
      </c>
      <c r="AB51" s="173" t="s">
        <v>198</v>
      </c>
      <c r="AC51" s="170">
        <v>150894.53296673001</v>
      </c>
      <c r="AE51" s="170">
        <v>150894.53296673001</v>
      </c>
      <c r="AF51" s="170">
        <v>8465.4079026799991</v>
      </c>
      <c r="AG51" s="170">
        <v>-138.35006767997402</v>
      </c>
      <c r="AH51" s="173" t="s">
        <v>198</v>
      </c>
      <c r="AI51" s="173" t="s">
        <v>198</v>
      </c>
      <c r="AJ51" s="170">
        <v>159221.59080173002</v>
      </c>
      <c r="AL51" s="170">
        <v>159221.59080173002</v>
      </c>
      <c r="AM51" s="170">
        <v>11080.022808540001</v>
      </c>
      <c r="AN51" s="170">
        <v>-1621.8427257750227</v>
      </c>
      <c r="AO51" s="173" t="s">
        <v>198</v>
      </c>
      <c r="AP51" s="173" t="s">
        <v>198</v>
      </c>
      <c r="AQ51" s="170">
        <v>168679.770884495</v>
      </c>
      <c r="AS51" s="170">
        <v>168679.770884495</v>
      </c>
      <c r="AT51" s="170">
        <v>9991.7197437599989</v>
      </c>
      <c r="AU51" s="170">
        <v>58.046761501002038</v>
      </c>
      <c r="AV51" s="173" t="s">
        <v>198</v>
      </c>
      <c r="AW51" s="173" t="s">
        <v>198</v>
      </c>
      <c r="AX51" s="170">
        <v>178729.53738975601</v>
      </c>
      <c r="AZ51" s="170">
        <v>178729.53738975601</v>
      </c>
      <c r="BA51" s="170">
        <v>11318.97824145</v>
      </c>
      <c r="BB51" s="170">
        <v>-787.92695878298525</v>
      </c>
      <c r="BC51" s="173" t="s">
        <v>198</v>
      </c>
      <c r="BD51" s="173" t="s">
        <v>198</v>
      </c>
      <c r="BE51" s="170">
        <v>189260.58867242301</v>
      </c>
      <c r="BG51" s="170">
        <v>189260.58867242301</v>
      </c>
      <c r="BH51" s="170">
        <v>10428.65871091</v>
      </c>
      <c r="BI51" s="170">
        <v>-1240.3375387800043</v>
      </c>
      <c r="BJ51" s="173" t="s">
        <v>198</v>
      </c>
      <c r="BK51" s="173" t="s">
        <v>198</v>
      </c>
      <c r="BL51" s="170">
        <v>198448.90984455298</v>
      </c>
    </row>
    <row r="52" spans="2:64" ht="15" thickBot="1" x14ac:dyDescent="0.4">
      <c r="B52" s="26" t="s">
        <v>88</v>
      </c>
      <c r="C52" s="164">
        <v>-48352.195357010001</v>
      </c>
      <c r="D52" s="164">
        <v>-6156.0166813499982</v>
      </c>
      <c r="E52" s="164">
        <v>-158.45109484999739</v>
      </c>
      <c r="F52" s="174" t="s">
        <v>198</v>
      </c>
      <c r="G52" s="174" t="s">
        <v>198</v>
      </c>
      <c r="H52" s="164">
        <v>-54666.663133209993</v>
      </c>
      <c r="I52" s="169"/>
      <c r="J52" s="164">
        <v>-54666.683111220016</v>
      </c>
      <c r="K52" s="164">
        <v>-5464.18048163</v>
      </c>
      <c r="L52" s="164">
        <v>-1566.0692179899856</v>
      </c>
      <c r="M52" s="174" t="s">
        <v>198</v>
      </c>
      <c r="N52" s="174" t="s">
        <v>198</v>
      </c>
      <c r="O52" s="164">
        <v>-61696.932810839979</v>
      </c>
      <c r="Q52" s="164">
        <v>-61696.932810839979</v>
      </c>
      <c r="R52" s="164">
        <v>-3559.6479588399989</v>
      </c>
      <c r="S52" s="164">
        <v>921.58009331999801</v>
      </c>
      <c r="T52" s="174" t="s">
        <v>198</v>
      </c>
      <c r="U52" s="174" t="s">
        <v>198</v>
      </c>
      <c r="V52" s="164">
        <v>-64335.000676359981</v>
      </c>
      <c r="X52" s="164">
        <v>-64335.000676359981</v>
      </c>
      <c r="Y52" s="164">
        <v>-2050.6962046199988</v>
      </c>
      <c r="Z52" s="164">
        <v>26.865316089996668</v>
      </c>
      <c r="AA52" s="174" t="s">
        <v>198</v>
      </c>
      <c r="AB52" s="174" t="s">
        <v>198</v>
      </c>
      <c r="AC52" s="164">
        <v>-66358.831564890002</v>
      </c>
      <c r="AE52" s="164">
        <v>-66358.831564890002</v>
      </c>
      <c r="AF52" s="164">
        <v>-1691.5475047999998</v>
      </c>
      <c r="AG52" s="164">
        <v>125.24816486997041</v>
      </c>
      <c r="AH52" s="174" t="s">
        <v>198</v>
      </c>
      <c r="AI52" s="174" t="s">
        <v>198</v>
      </c>
      <c r="AJ52" s="164">
        <v>-67925.13090482002</v>
      </c>
      <c r="AL52" s="164">
        <v>-67925.13090482002</v>
      </c>
      <c r="AM52" s="164">
        <v>-5105.0597955900002</v>
      </c>
      <c r="AN52" s="164">
        <v>1446.1742662650213</v>
      </c>
      <c r="AO52" s="174" t="s">
        <v>198</v>
      </c>
      <c r="AP52" s="174" t="s">
        <v>198</v>
      </c>
      <c r="AQ52" s="164">
        <v>-71584.016434144985</v>
      </c>
      <c r="AS52" s="164">
        <v>-71584.016434144985</v>
      </c>
      <c r="AT52" s="164">
        <v>-1855.9409544899972</v>
      </c>
      <c r="AU52" s="164">
        <v>22.174893887337021</v>
      </c>
      <c r="AV52" s="174" t="s">
        <v>198</v>
      </c>
      <c r="AW52" s="174" t="s">
        <v>198</v>
      </c>
      <c r="AX52" s="164">
        <v>-73417.782494747677</v>
      </c>
      <c r="AZ52" s="164">
        <v>-73417.782494747677</v>
      </c>
      <c r="BA52" s="164">
        <v>-2779.1928799800007</v>
      </c>
      <c r="BB52" s="164">
        <v>805.21348693999005</v>
      </c>
      <c r="BC52" s="174" t="s">
        <v>198</v>
      </c>
      <c r="BD52" s="174" t="s">
        <v>198</v>
      </c>
      <c r="BE52" s="164">
        <v>-75391.761887787667</v>
      </c>
      <c r="BG52" s="164">
        <v>-75391.761887787667</v>
      </c>
      <c r="BH52" s="164">
        <v>-3706.9748372100012</v>
      </c>
      <c r="BI52" s="164">
        <v>1358.3905449750073</v>
      </c>
      <c r="BJ52" s="174" t="s">
        <v>198</v>
      </c>
      <c r="BK52" s="174" t="s">
        <v>198</v>
      </c>
      <c r="BL52" s="164">
        <v>-77740.346180022621</v>
      </c>
    </row>
    <row r="53" spans="2:64" x14ac:dyDescent="0.35">
      <c r="B53" s="165" t="str">
        <f>BPAnalitica!B50</f>
        <v>Abril 2026.</v>
      </c>
      <c r="C53" s="134"/>
      <c r="H53" s="134"/>
      <c r="J53" s="134"/>
      <c r="O53" s="134"/>
    </row>
    <row r="54" spans="2:64" x14ac:dyDescent="0.35">
      <c r="B54" s="166" t="s">
        <v>466</v>
      </c>
    </row>
    <row r="55" spans="2:64" x14ac:dyDescent="0.35">
      <c r="B55" s="166" t="s">
        <v>419</v>
      </c>
    </row>
  </sheetData>
  <mergeCells count="27">
    <mergeCell ref="BG8:BG9"/>
    <mergeCell ref="BI8:BK8"/>
    <mergeCell ref="BL8:BL9"/>
    <mergeCell ref="AZ8:AZ9"/>
    <mergeCell ref="BB8:BD8"/>
    <mergeCell ref="BE8:BE9"/>
    <mergeCell ref="Q8:Q9"/>
    <mergeCell ref="S8:U8"/>
    <mergeCell ref="V8:V9"/>
    <mergeCell ref="AS8:AS9"/>
    <mergeCell ref="AU8:AW8"/>
    <mergeCell ref="AX8:AX9"/>
    <mergeCell ref="X8:X9"/>
    <mergeCell ref="Z8:AB8"/>
    <mergeCell ref="AC8:AC9"/>
    <mergeCell ref="AL8:AL9"/>
    <mergeCell ref="AN8:AP8"/>
    <mergeCell ref="AQ8:AQ9"/>
    <mergeCell ref="AE8:AE9"/>
    <mergeCell ref="AG8:AI8"/>
    <mergeCell ref="AJ8:AJ9"/>
    <mergeCell ref="O8:O9"/>
    <mergeCell ref="C8:C9"/>
    <mergeCell ref="E8:G8"/>
    <mergeCell ref="H8:H9"/>
    <mergeCell ref="J8:J9"/>
    <mergeCell ref="L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210"/>
  <sheetViews>
    <sheetView showGridLines="0" tabSelected="1" zoomScaleNormal="100" workbookViewId="0">
      <pane xSplit="2" ySplit="13" topLeftCell="C185" activePane="bottomRight" state="frozen"/>
      <selection pane="topRight"/>
      <selection pane="bottomLeft"/>
      <selection pane="bottomRight" activeCell="B196" sqref="B196"/>
    </sheetView>
  </sheetViews>
  <sheetFormatPr baseColWidth="10" defaultColWidth="11.453125" defaultRowHeight="14" x14ac:dyDescent="0.3"/>
  <cols>
    <col min="1" max="10" width="11.453125" style="3"/>
    <col min="11" max="11" width="13" style="3" bestFit="1" customWidth="1"/>
    <col min="12" max="22" width="11.453125" style="3"/>
    <col min="23" max="23" width="12.54296875" style="3" customWidth="1"/>
    <col min="24" max="16384" width="11.453125" style="3"/>
  </cols>
  <sheetData>
    <row r="1" spans="1:45" x14ac:dyDescent="0.3">
      <c r="A1" s="89"/>
    </row>
    <row r="2" spans="1:45" x14ac:dyDescent="0.3">
      <c r="A2" s="89"/>
    </row>
    <row r="3" spans="1:45" x14ac:dyDescent="0.3">
      <c r="A3" s="89"/>
    </row>
    <row r="4" spans="1:45" x14ac:dyDescent="0.3">
      <c r="A4" s="89"/>
    </row>
    <row r="5" spans="1:45" ht="27.5" x14ac:dyDescent="0.55000000000000004">
      <c r="A5" s="86" t="str">
        <f>Indice!$B$13</f>
        <v>Panamá</v>
      </c>
    </row>
    <row r="6" spans="1:45" x14ac:dyDescent="0.3">
      <c r="A6" s="90"/>
    </row>
    <row r="7" spans="1:45" ht="20" x14ac:dyDescent="0.4">
      <c r="A7" s="87" t="s">
        <v>21</v>
      </c>
    </row>
    <row r="8" spans="1:45" ht="15" x14ac:dyDescent="0.3">
      <c r="A8" s="88" t="s">
        <v>5</v>
      </c>
      <c r="C8" s="91"/>
    </row>
    <row r="9" spans="1:45" x14ac:dyDescent="0.3">
      <c r="A9" s="89"/>
    </row>
    <row r="10" spans="1:45" ht="15" customHeight="1" x14ac:dyDescent="0.3">
      <c r="A10" s="213" t="s">
        <v>19</v>
      </c>
      <c r="B10" s="213" t="s">
        <v>41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16" t="s">
        <v>27</v>
      </c>
      <c r="X10" s="217"/>
      <c r="Y10" s="217"/>
      <c r="Z10" s="217"/>
      <c r="AA10" s="217"/>
      <c r="AB10" s="218"/>
    </row>
    <row r="11" spans="1:45" ht="26.25" customHeight="1" x14ac:dyDescent="0.3">
      <c r="A11" s="214"/>
      <c r="B11" s="214"/>
      <c r="C11" s="177" t="s">
        <v>9</v>
      </c>
      <c r="D11" s="178"/>
      <c r="E11" s="178"/>
      <c r="F11" s="178"/>
      <c r="G11" s="178"/>
      <c r="H11" s="178"/>
      <c r="I11" s="179"/>
      <c r="J11" s="227" t="s">
        <v>28</v>
      </c>
      <c r="K11" s="177" t="s">
        <v>29</v>
      </c>
      <c r="L11" s="178"/>
      <c r="M11" s="178"/>
      <c r="N11" s="179"/>
      <c r="O11" s="225" t="s">
        <v>30</v>
      </c>
      <c r="P11" s="225" t="s">
        <v>10</v>
      </c>
      <c r="Q11" s="231" t="s">
        <v>11</v>
      </c>
      <c r="R11" s="232"/>
      <c r="S11" s="225" t="s">
        <v>31</v>
      </c>
      <c r="T11" s="225" t="s">
        <v>32</v>
      </c>
      <c r="U11" s="225" t="s">
        <v>33</v>
      </c>
      <c r="V11" s="225" t="s">
        <v>34</v>
      </c>
      <c r="W11" s="219" t="s">
        <v>467</v>
      </c>
      <c r="X11" s="219" t="s">
        <v>468</v>
      </c>
      <c r="Y11" s="222" t="s">
        <v>469</v>
      </c>
      <c r="Z11" s="219" t="s">
        <v>470</v>
      </c>
      <c r="AA11" s="219" t="s">
        <v>471</v>
      </c>
      <c r="AB11" s="219" t="s">
        <v>472</v>
      </c>
    </row>
    <row r="12" spans="1:45" ht="15" customHeight="1" x14ac:dyDescent="0.3">
      <c r="A12" s="214"/>
      <c r="B12" s="214"/>
      <c r="C12" s="225" t="s">
        <v>1</v>
      </c>
      <c r="D12" s="231" t="s">
        <v>12</v>
      </c>
      <c r="E12" s="232"/>
      <c r="F12" s="227" t="s">
        <v>35</v>
      </c>
      <c r="G12" s="227" t="s">
        <v>13</v>
      </c>
      <c r="H12" s="227" t="s">
        <v>36</v>
      </c>
      <c r="I12" s="227" t="s">
        <v>37</v>
      </c>
      <c r="J12" s="228"/>
      <c r="K12" s="229" t="s">
        <v>14</v>
      </c>
      <c r="L12" s="230"/>
      <c r="M12" s="229" t="s">
        <v>15</v>
      </c>
      <c r="N12" s="230"/>
      <c r="O12" s="226"/>
      <c r="P12" s="226"/>
      <c r="Q12" s="225" t="s">
        <v>38</v>
      </c>
      <c r="R12" s="225" t="s">
        <v>39</v>
      </c>
      <c r="S12" s="226"/>
      <c r="T12" s="226"/>
      <c r="U12" s="226"/>
      <c r="V12" s="226"/>
      <c r="W12" s="220"/>
      <c r="X12" s="220"/>
      <c r="Y12" s="223"/>
      <c r="Z12" s="220"/>
      <c r="AA12" s="220"/>
      <c r="AB12" s="220"/>
    </row>
    <row r="13" spans="1:45" ht="42" x14ac:dyDescent="0.3">
      <c r="A13" s="215"/>
      <c r="B13" s="215"/>
      <c r="C13" s="226"/>
      <c r="D13" s="176" t="s">
        <v>16</v>
      </c>
      <c r="E13" s="176" t="s">
        <v>40</v>
      </c>
      <c r="F13" s="228"/>
      <c r="G13" s="228"/>
      <c r="H13" s="228"/>
      <c r="I13" s="228"/>
      <c r="J13" s="228"/>
      <c r="K13" s="175" t="s">
        <v>17</v>
      </c>
      <c r="L13" s="175" t="s">
        <v>18</v>
      </c>
      <c r="M13" s="175" t="s">
        <v>17</v>
      </c>
      <c r="N13" s="175" t="s">
        <v>18</v>
      </c>
      <c r="O13" s="226"/>
      <c r="P13" s="226"/>
      <c r="Q13" s="226"/>
      <c r="R13" s="226"/>
      <c r="S13" s="226"/>
      <c r="T13" s="226"/>
      <c r="U13" s="226"/>
      <c r="V13" s="226"/>
      <c r="W13" s="221"/>
      <c r="X13" s="221"/>
      <c r="Y13" s="224"/>
      <c r="Z13" s="221"/>
      <c r="AA13" s="221"/>
      <c r="AB13" s="221"/>
    </row>
    <row r="14" spans="1:45" hidden="1" x14ac:dyDescent="0.3">
      <c r="A14" s="93">
        <v>2010</v>
      </c>
      <c r="B14" s="94" t="s">
        <v>42</v>
      </c>
      <c r="C14" s="136" t="s">
        <v>198</v>
      </c>
      <c r="D14" s="137" t="s">
        <v>198</v>
      </c>
      <c r="E14" s="136" t="s">
        <v>198</v>
      </c>
      <c r="F14" s="138" t="s">
        <v>198</v>
      </c>
      <c r="G14" s="138" t="s">
        <v>198</v>
      </c>
      <c r="H14" s="136" t="s">
        <v>198</v>
      </c>
      <c r="I14" s="136" t="s">
        <v>198</v>
      </c>
      <c r="J14" s="138" t="s">
        <v>198</v>
      </c>
      <c r="K14" s="138" t="s">
        <v>198</v>
      </c>
      <c r="L14" s="136" t="s">
        <v>198</v>
      </c>
      <c r="M14" s="136" t="s">
        <v>198</v>
      </c>
      <c r="N14" s="136" t="s">
        <v>198</v>
      </c>
      <c r="O14" s="136" t="s">
        <v>198</v>
      </c>
      <c r="P14" s="136" t="s">
        <v>198</v>
      </c>
      <c r="Q14" s="136" t="s">
        <v>198</v>
      </c>
      <c r="R14" s="136" t="s">
        <v>198</v>
      </c>
      <c r="S14" s="136" t="s">
        <v>198</v>
      </c>
      <c r="T14" s="138" t="s">
        <v>198</v>
      </c>
      <c r="U14" s="136" t="s">
        <v>198</v>
      </c>
      <c r="V14" s="136" t="s">
        <v>198</v>
      </c>
      <c r="W14" s="136" t="s">
        <v>198</v>
      </c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hidden="1" x14ac:dyDescent="0.3">
      <c r="A15" s="95">
        <v>2011</v>
      </c>
      <c r="B15" s="96" t="s">
        <v>43</v>
      </c>
      <c r="C15" s="139" t="s">
        <v>198</v>
      </c>
      <c r="D15" s="139" t="s">
        <v>198</v>
      </c>
      <c r="E15" s="139" t="s">
        <v>198</v>
      </c>
      <c r="F15" s="140" t="s">
        <v>198</v>
      </c>
      <c r="G15" s="140" t="s">
        <v>198</v>
      </c>
      <c r="H15" s="139" t="s">
        <v>198</v>
      </c>
      <c r="I15" s="139" t="s">
        <v>198</v>
      </c>
      <c r="J15" s="140" t="s">
        <v>198</v>
      </c>
      <c r="K15" s="140" t="s">
        <v>198</v>
      </c>
      <c r="L15" s="140" t="s">
        <v>198</v>
      </c>
      <c r="M15" s="140" t="s">
        <v>198</v>
      </c>
      <c r="N15" s="139" t="s">
        <v>198</v>
      </c>
      <c r="O15" s="139" t="s">
        <v>198</v>
      </c>
      <c r="P15" s="139" t="s">
        <v>198</v>
      </c>
      <c r="Q15" s="139" t="s">
        <v>198</v>
      </c>
      <c r="R15" s="139" t="s">
        <v>198</v>
      </c>
      <c r="S15" s="139" t="s">
        <v>198</v>
      </c>
      <c r="T15" s="140" t="s">
        <v>198</v>
      </c>
      <c r="U15" s="140" t="s">
        <v>198</v>
      </c>
      <c r="V15" s="140" t="s">
        <v>198</v>
      </c>
      <c r="W15" s="140" t="s">
        <v>198</v>
      </c>
      <c r="X15" s="140" t="s">
        <v>198</v>
      </c>
      <c r="Y15" s="140" t="s">
        <v>198</v>
      </c>
      <c r="Z15" s="140" t="s">
        <v>198</v>
      </c>
      <c r="AA15" s="140" t="s">
        <v>198</v>
      </c>
      <c r="AB15" s="140" t="s">
        <v>198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1:45" hidden="1" x14ac:dyDescent="0.3">
      <c r="A16" s="93"/>
      <c r="B16" s="94" t="s">
        <v>44</v>
      </c>
      <c r="C16" s="136" t="s">
        <v>198</v>
      </c>
      <c r="D16" s="137" t="s">
        <v>198</v>
      </c>
      <c r="E16" s="136" t="s">
        <v>198</v>
      </c>
      <c r="F16" s="138" t="s">
        <v>198</v>
      </c>
      <c r="G16" s="138" t="s">
        <v>198</v>
      </c>
      <c r="H16" s="136" t="s">
        <v>198</v>
      </c>
      <c r="I16" s="136" t="s">
        <v>198</v>
      </c>
      <c r="J16" s="138" t="s">
        <v>198</v>
      </c>
      <c r="K16" s="138" t="s">
        <v>198</v>
      </c>
      <c r="L16" s="136" t="s">
        <v>198</v>
      </c>
      <c r="M16" s="136" t="s">
        <v>198</v>
      </c>
      <c r="N16" s="136" t="s">
        <v>198</v>
      </c>
      <c r="O16" s="136" t="s">
        <v>198</v>
      </c>
      <c r="P16" s="136" t="s">
        <v>198</v>
      </c>
      <c r="Q16" s="136" t="s">
        <v>198</v>
      </c>
      <c r="R16" s="136" t="s">
        <v>198</v>
      </c>
      <c r="S16" s="136" t="s">
        <v>198</v>
      </c>
      <c r="T16" s="138" t="s">
        <v>198</v>
      </c>
      <c r="U16" s="136" t="s">
        <v>198</v>
      </c>
      <c r="V16" s="136" t="s">
        <v>198</v>
      </c>
      <c r="W16" s="136" t="s">
        <v>198</v>
      </c>
      <c r="X16" s="136" t="s">
        <v>198</v>
      </c>
      <c r="Y16" s="136" t="s">
        <v>198</v>
      </c>
      <c r="Z16" s="136" t="s">
        <v>198</v>
      </c>
      <c r="AA16" s="136" t="s">
        <v>198</v>
      </c>
      <c r="AB16" s="136" t="s">
        <v>198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hidden="1" x14ac:dyDescent="0.3">
      <c r="A17" s="93"/>
      <c r="B17" s="94" t="s">
        <v>45</v>
      </c>
      <c r="C17" s="136" t="s">
        <v>198</v>
      </c>
      <c r="D17" s="137" t="s">
        <v>198</v>
      </c>
      <c r="E17" s="136" t="s">
        <v>198</v>
      </c>
      <c r="F17" s="138" t="s">
        <v>198</v>
      </c>
      <c r="G17" s="138" t="s">
        <v>198</v>
      </c>
      <c r="H17" s="136" t="s">
        <v>198</v>
      </c>
      <c r="I17" s="136" t="s">
        <v>198</v>
      </c>
      <c r="J17" s="138" t="s">
        <v>198</v>
      </c>
      <c r="K17" s="138" t="s">
        <v>198</v>
      </c>
      <c r="L17" s="136" t="s">
        <v>198</v>
      </c>
      <c r="M17" s="136" t="s">
        <v>198</v>
      </c>
      <c r="N17" s="136" t="s">
        <v>198</v>
      </c>
      <c r="O17" s="136" t="s">
        <v>198</v>
      </c>
      <c r="P17" s="136" t="s">
        <v>198</v>
      </c>
      <c r="Q17" s="136" t="s">
        <v>198</v>
      </c>
      <c r="R17" s="136" t="s">
        <v>198</v>
      </c>
      <c r="S17" s="136" t="s">
        <v>198</v>
      </c>
      <c r="T17" s="138" t="s">
        <v>198</v>
      </c>
      <c r="U17" s="136" t="s">
        <v>198</v>
      </c>
      <c r="V17" s="136" t="s">
        <v>198</v>
      </c>
      <c r="W17" s="136" t="s">
        <v>198</v>
      </c>
      <c r="X17" s="136" t="s">
        <v>198</v>
      </c>
      <c r="Y17" s="136" t="s">
        <v>198</v>
      </c>
      <c r="Z17" s="136" t="s">
        <v>198</v>
      </c>
      <c r="AA17" s="136" t="s">
        <v>198</v>
      </c>
      <c r="AB17" s="136" t="s">
        <v>198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1:45" hidden="1" x14ac:dyDescent="0.3">
      <c r="A18" s="93"/>
      <c r="B18" s="94" t="s">
        <v>46</v>
      </c>
      <c r="C18" s="136" t="s">
        <v>198</v>
      </c>
      <c r="D18" s="137" t="s">
        <v>198</v>
      </c>
      <c r="E18" s="136" t="s">
        <v>198</v>
      </c>
      <c r="F18" s="138" t="s">
        <v>198</v>
      </c>
      <c r="G18" s="138" t="s">
        <v>198</v>
      </c>
      <c r="H18" s="136" t="s">
        <v>198</v>
      </c>
      <c r="I18" s="136" t="s">
        <v>198</v>
      </c>
      <c r="J18" s="138" t="s">
        <v>198</v>
      </c>
      <c r="K18" s="138" t="s">
        <v>198</v>
      </c>
      <c r="L18" s="136" t="s">
        <v>198</v>
      </c>
      <c r="M18" s="136" t="s">
        <v>198</v>
      </c>
      <c r="N18" s="136" t="s">
        <v>198</v>
      </c>
      <c r="O18" s="136" t="s">
        <v>198</v>
      </c>
      <c r="P18" s="136" t="s">
        <v>198</v>
      </c>
      <c r="Q18" s="136" t="s">
        <v>198</v>
      </c>
      <c r="R18" s="136" t="s">
        <v>198</v>
      </c>
      <c r="S18" s="136" t="s">
        <v>198</v>
      </c>
      <c r="T18" s="138" t="s">
        <v>198</v>
      </c>
      <c r="U18" s="136" t="s">
        <v>198</v>
      </c>
      <c r="V18" s="136" t="s">
        <v>198</v>
      </c>
      <c r="W18" s="136" t="s">
        <v>198</v>
      </c>
      <c r="X18" s="136" t="s">
        <v>198</v>
      </c>
      <c r="Y18" s="136" t="s">
        <v>198</v>
      </c>
      <c r="Z18" s="136" t="s">
        <v>198</v>
      </c>
      <c r="AA18" s="136" t="s">
        <v>198</v>
      </c>
      <c r="AB18" s="136" t="s">
        <v>198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 spans="1:45" hidden="1" x14ac:dyDescent="0.3">
      <c r="A19" s="97"/>
      <c r="B19" s="94" t="s">
        <v>47</v>
      </c>
      <c r="C19" s="136" t="s">
        <v>198</v>
      </c>
      <c r="D19" s="137" t="s">
        <v>198</v>
      </c>
      <c r="E19" s="136" t="s">
        <v>198</v>
      </c>
      <c r="F19" s="138" t="s">
        <v>198</v>
      </c>
      <c r="G19" s="136" t="s">
        <v>198</v>
      </c>
      <c r="H19" s="136" t="s">
        <v>198</v>
      </c>
      <c r="I19" s="136" t="s">
        <v>198</v>
      </c>
      <c r="J19" s="138" t="s">
        <v>198</v>
      </c>
      <c r="K19" s="138" t="s">
        <v>198</v>
      </c>
      <c r="L19" s="136" t="s">
        <v>198</v>
      </c>
      <c r="M19" s="136" t="s">
        <v>198</v>
      </c>
      <c r="N19" s="136" t="s">
        <v>198</v>
      </c>
      <c r="O19" s="136" t="s">
        <v>198</v>
      </c>
      <c r="P19" s="136" t="s">
        <v>198</v>
      </c>
      <c r="Q19" s="136" t="s">
        <v>198</v>
      </c>
      <c r="R19" s="136" t="s">
        <v>198</v>
      </c>
      <c r="S19" s="136" t="s">
        <v>198</v>
      </c>
      <c r="T19" s="138" t="s">
        <v>198</v>
      </c>
      <c r="U19" s="136" t="s">
        <v>198</v>
      </c>
      <c r="V19" s="136" t="s">
        <v>198</v>
      </c>
      <c r="W19" s="136" t="s">
        <v>198</v>
      </c>
      <c r="X19" s="136" t="s">
        <v>198</v>
      </c>
      <c r="Y19" s="136" t="s">
        <v>198</v>
      </c>
      <c r="Z19" s="136" t="s">
        <v>198</v>
      </c>
      <c r="AA19" s="136" t="s">
        <v>198</v>
      </c>
      <c r="AB19" s="136" t="s">
        <v>198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 spans="1:45" hidden="1" x14ac:dyDescent="0.3">
      <c r="A20" s="93"/>
      <c r="B20" s="94" t="s">
        <v>48</v>
      </c>
      <c r="C20" s="136" t="s">
        <v>198</v>
      </c>
      <c r="D20" s="137" t="s">
        <v>198</v>
      </c>
      <c r="E20" s="136" t="s">
        <v>198</v>
      </c>
      <c r="F20" s="138" t="s">
        <v>198</v>
      </c>
      <c r="G20" s="136" t="s">
        <v>198</v>
      </c>
      <c r="H20" s="136" t="s">
        <v>198</v>
      </c>
      <c r="I20" s="136" t="s">
        <v>198</v>
      </c>
      <c r="J20" s="138" t="s">
        <v>198</v>
      </c>
      <c r="K20" s="138" t="s">
        <v>198</v>
      </c>
      <c r="L20" s="136" t="s">
        <v>198</v>
      </c>
      <c r="M20" s="136" t="s">
        <v>198</v>
      </c>
      <c r="N20" s="136" t="s">
        <v>198</v>
      </c>
      <c r="O20" s="136" t="s">
        <v>198</v>
      </c>
      <c r="P20" s="136" t="s">
        <v>198</v>
      </c>
      <c r="Q20" s="136" t="s">
        <v>198</v>
      </c>
      <c r="R20" s="136" t="s">
        <v>198</v>
      </c>
      <c r="S20" s="136" t="s">
        <v>198</v>
      </c>
      <c r="T20" s="138" t="s">
        <v>198</v>
      </c>
      <c r="U20" s="136" t="s">
        <v>198</v>
      </c>
      <c r="V20" s="136" t="s">
        <v>198</v>
      </c>
      <c r="W20" s="136" t="s">
        <v>198</v>
      </c>
      <c r="X20" s="136" t="s">
        <v>198</v>
      </c>
      <c r="Y20" s="136" t="s">
        <v>198</v>
      </c>
      <c r="Z20" s="136" t="s">
        <v>198</v>
      </c>
      <c r="AA20" s="136" t="s">
        <v>198</v>
      </c>
      <c r="AB20" s="136" t="s">
        <v>198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hidden="1" x14ac:dyDescent="0.3">
      <c r="A21" s="98"/>
      <c r="B21" s="94" t="s">
        <v>49</v>
      </c>
      <c r="C21" s="136" t="s">
        <v>198</v>
      </c>
      <c r="D21" s="137" t="s">
        <v>198</v>
      </c>
      <c r="E21" s="136" t="s">
        <v>198</v>
      </c>
      <c r="F21" s="138" t="s">
        <v>198</v>
      </c>
      <c r="G21" s="136" t="s">
        <v>198</v>
      </c>
      <c r="H21" s="136" t="s">
        <v>198</v>
      </c>
      <c r="I21" s="136" t="s">
        <v>198</v>
      </c>
      <c r="J21" s="138" t="s">
        <v>198</v>
      </c>
      <c r="K21" s="138" t="s">
        <v>198</v>
      </c>
      <c r="L21" s="136" t="s">
        <v>198</v>
      </c>
      <c r="M21" s="136" t="s">
        <v>198</v>
      </c>
      <c r="N21" s="136" t="s">
        <v>198</v>
      </c>
      <c r="O21" s="136" t="s">
        <v>198</v>
      </c>
      <c r="P21" s="136" t="s">
        <v>198</v>
      </c>
      <c r="Q21" s="136" t="s">
        <v>198</v>
      </c>
      <c r="R21" s="136" t="s">
        <v>198</v>
      </c>
      <c r="S21" s="136" t="s">
        <v>198</v>
      </c>
      <c r="T21" s="138" t="s">
        <v>198</v>
      </c>
      <c r="U21" s="136" t="s">
        <v>198</v>
      </c>
      <c r="V21" s="136" t="s">
        <v>198</v>
      </c>
      <c r="W21" s="136" t="s">
        <v>198</v>
      </c>
      <c r="X21" s="136" t="s">
        <v>198</v>
      </c>
      <c r="Y21" s="136" t="s">
        <v>198</v>
      </c>
      <c r="Z21" s="136" t="s">
        <v>198</v>
      </c>
      <c r="AA21" s="136" t="s">
        <v>198</v>
      </c>
      <c r="AB21" s="136" t="s">
        <v>198</v>
      </c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hidden="1" x14ac:dyDescent="0.3">
      <c r="A22" s="98"/>
      <c r="B22" s="94" t="s">
        <v>50</v>
      </c>
      <c r="C22" s="136" t="s">
        <v>198</v>
      </c>
      <c r="D22" s="137" t="s">
        <v>198</v>
      </c>
      <c r="E22" s="136" t="s">
        <v>198</v>
      </c>
      <c r="F22" s="138" t="s">
        <v>198</v>
      </c>
      <c r="G22" s="136" t="s">
        <v>198</v>
      </c>
      <c r="H22" s="136" t="s">
        <v>198</v>
      </c>
      <c r="I22" s="136" t="s">
        <v>198</v>
      </c>
      <c r="J22" s="138" t="s">
        <v>198</v>
      </c>
      <c r="K22" s="138" t="s">
        <v>198</v>
      </c>
      <c r="L22" s="136" t="s">
        <v>198</v>
      </c>
      <c r="M22" s="136" t="s">
        <v>198</v>
      </c>
      <c r="N22" s="136" t="s">
        <v>198</v>
      </c>
      <c r="O22" s="136" t="s">
        <v>198</v>
      </c>
      <c r="P22" s="136" t="s">
        <v>198</v>
      </c>
      <c r="Q22" s="136" t="s">
        <v>198</v>
      </c>
      <c r="R22" s="136" t="s">
        <v>198</v>
      </c>
      <c r="S22" s="136" t="s">
        <v>198</v>
      </c>
      <c r="T22" s="138" t="s">
        <v>198</v>
      </c>
      <c r="U22" s="136" t="s">
        <v>198</v>
      </c>
      <c r="V22" s="136" t="s">
        <v>198</v>
      </c>
      <c r="W22" s="136" t="s">
        <v>198</v>
      </c>
      <c r="X22" s="136" t="s">
        <v>198</v>
      </c>
      <c r="Y22" s="136" t="s">
        <v>198</v>
      </c>
      <c r="Z22" s="136" t="s">
        <v>198</v>
      </c>
      <c r="AA22" s="136" t="s">
        <v>198</v>
      </c>
      <c r="AB22" s="136" t="s">
        <v>198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hidden="1" x14ac:dyDescent="0.3">
      <c r="A23" s="98"/>
      <c r="B23" s="94" t="s">
        <v>51</v>
      </c>
      <c r="C23" s="136" t="s">
        <v>198</v>
      </c>
      <c r="D23" s="137" t="s">
        <v>198</v>
      </c>
      <c r="E23" s="136" t="s">
        <v>198</v>
      </c>
      <c r="F23" s="138" t="s">
        <v>198</v>
      </c>
      <c r="G23" s="136" t="s">
        <v>198</v>
      </c>
      <c r="H23" s="136" t="s">
        <v>198</v>
      </c>
      <c r="I23" s="136" t="s">
        <v>198</v>
      </c>
      <c r="J23" s="138" t="s">
        <v>198</v>
      </c>
      <c r="K23" s="138" t="s">
        <v>198</v>
      </c>
      <c r="L23" s="136" t="s">
        <v>198</v>
      </c>
      <c r="M23" s="136" t="s">
        <v>198</v>
      </c>
      <c r="N23" s="136" t="s">
        <v>198</v>
      </c>
      <c r="O23" s="136" t="s">
        <v>198</v>
      </c>
      <c r="P23" s="136" t="s">
        <v>198</v>
      </c>
      <c r="Q23" s="136" t="s">
        <v>198</v>
      </c>
      <c r="R23" s="136" t="s">
        <v>198</v>
      </c>
      <c r="S23" s="136" t="s">
        <v>198</v>
      </c>
      <c r="T23" s="138" t="s">
        <v>198</v>
      </c>
      <c r="U23" s="136" t="s">
        <v>198</v>
      </c>
      <c r="V23" s="136" t="s">
        <v>198</v>
      </c>
      <c r="W23" s="136" t="s">
        <v>198</v>
      </c>
      <c r="X23" s="136" t="s">
        <v>198</v>
      </c>
      <c r="Y23" s="136" t="s">
        <v>198</v>
      </c>
      <c r="Z23" s="136" t="s">
        <v>198</v>
      </c>
      <c r="AA23" s="136" t="s">
        <v>198</v>
      </c>
      <c r="AB23" s="136" t="s">
        <v>198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hidden="1" x14ac:dyDescent="0.3">
      <c r="A24" s="98"/>
      <c r="B24" s="94" t="s">
        <v>52</v>
      </c>
      <c r="C24" s="136" t="s">
        <v>198</v>
      </c>
      <c r="D24" s="137" t="s">
        <v>198</v>
      </c>
      <c r="E24" s="136" t="s">
        <v>198</v>
      </c>
      <c r="F24" s="138" t="s">
        <v>198</v>
      </c>
      <c r="G24" s="136" t="s">
        <v>198</v>
      </c>
      <c r="H24" s="136" t="s">
        <v>198</v>
      </c>
      <c r="I24" s="136" t="s">
        <v>198</v>
      </c>
      <c r="J24" s="138" t="s">
        <v>198</v>
      </c>
      <c r="K24" s="138" t="s">
        <v>198</v>
      </c>
      <c r="L24" s="136" t="s">
        <v>198</v>
      </c>
      <c r="M24" s="136" t="s">
        <v>198</v>
      </c>
      <c r="N24" s="136" t="s">
        <v>198</v>
      </c>
      <c r="O24" s="136" t="s">
        <v>198</v>
      </c>
      <c r="P24" s="136" t="s">
        <v>198</v>
      </c>
      <c r="Q24" s="136" t="s">
        <v>198</v>
      </c>
      <c r="R24" s="136" t="s">
        <v>198</v>
      </c>
      <c r="S24" s="136" t="s">
        <v>198</v>
      </c>
      <c r="T24" s="138" t="s">
        <v>198</v>
      </c>
      <c r="U24" s="136" t="s">
        <v>198</v>
      </c>
      <c r="V24" s="136" t="s">
        <v>198</v>
      </c>
      <c r="W24" s="136" t="s">
        <v>198</v>
      </c>
      <c r="X24" s="136" t="s">
        <v>198</v>
      </c>
      <c r="Y24" s="136" t="s">
        <v>198</v>
      </c>
      <c r="Z24" s="136" t="s">
        <v>198</v>
      </c>
      <c r="AA24" s="136" t="s">
        <v>198</v>
      </c>
      <c r="AB24" s="136" t="s">
        <v>198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hidden="1" x14ac:dyDescent="0.3">
      <c r="A25" s="98"/>
      <c r="B25" s="94" t="s">
        <v>53</v>
      </c>
      <c r="C25" s="136" t="s">
        <v>198</v>
      </c>
      <c r="D25" s="141" t="s">
        <v>198</v>
      </c>
      <c r="E25" s="136" t="s">
        <v>198</v>
      </c>
      <c r="F25" s="138" t="s">
        <v>198</v>
      </c>
      <c r="G25" s="136" t="s">
        <v>198</v>
      </c>
      <c r="H25" s="136" t="s">
        <v>198</v>
      </c>
      <c r="I25" s="136" t="s">
        <v>198</v>
      </c>
      <c r="J25" s="138" t="s">
        <v>198</v>
      </c>
      <c r="K25" s="138" t="s">
        <v>198</v>
      </c>
      <c r="L25" s="136" t="s">
        <v>198</v>
      </c>
      <c r="M25" s="136" t="s">
        <v>198</v>
      </c>
      <c r="N25" s="136" t="s">
        <v>198</v>
      </c>
      <c r="O25" s="136" t="s">
        <v>198</v>
      </c>
      <c r="P25" s="136" t="s">
        <v>198</v>
      </c>
      <c r="Q25" s="136" t="s">
        <v>198</v>
      </c>
      <c r="R25" s="136" t="s">
        <v>198</v>
      </c>
      <c r="S25" s="136" t="s">
        <v>198</v>
      </c>
      <c r="T25" s="138" t="s">
        <v>198</v>
      </c>
      <c r="U25" s="136" t="s">
        <v>198</v>
      </c>
      <c r="V25" s="136" t="s">
        <v>198</v>
      </c>
      <c r="W25" s="136" t="s">
        <v>198</v>
      </c>
      <c r="X25" s="136" t="s">
        <v>198</v>
      </c>
      <c r="Y25" s="136" t="s">
        <v>198</v>
      </c>
      <c r="Z25" s="136" t="s">
        <v>198</v>
      </c>
      <c r="AA25" s="136" t="s">
        <v>198</v>
      </c>
      <c r="AB25" s="136" t="s">
        <v>198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hidden="1" x14ac:dyDescent="0.3">
      <c r="A26" s="98"/>
      <c r="B26" s="94" t="s">
        <v>42</v>
      </c>
      <c r="C26" s="136" t="s">
        <v>198</v>
      </c>
      <c r="D26" s="141" t="s">
        <v>198</v>
      </c>
      <c r="E26" s="136" t="s">
        <v>198</v>
      </c>
      <c r="F26" s="138" t="s">
        <v>198</v>
      </c>
      <c r="G26" s="136" t="s">
        <v>198</v>
      </c>
      <c r="H26" s="136" t="s">
        <v>198</v>
      </c>
      <c r="I26" s="136" t="s">
        <v>198</v>
      </c>
      <c r="J26" s="136" t="s">
        <v>198</v>
      </c>
      <c r="K26" s="138" t="s">
        <v>198</v>
      </c>
      <c r="L26" s="136" t="s">
        <v>198</v>
      </c>
      <c r="M26" s="136" t="s">
        <v>198</v>
      </c>
      <c r="N26" s="136" t="s">
        <v>198</v>
      </c>
      <c r="O26" s="136" t="s">
        <v>198</v>
      </c>
      <c r="P26" s="136" t="s">
        <v>198</v>
      </c>
      <c r="Q26" s="136" t="s">
        <v>198</v>
      </c>
      <c r="R26" s="136" t="s">
        <v>198</v>
      </c>
      <c r="S26" s="136" t="s">
        <v>198</v>
      </c>
      <c r="T26" s="138" t="s">
        <v>198</v>
      </c>
      <c r="U26" s="136" t="s">
        <v>198</v>
      </c>
      <c r="V26" s="136" t="s">
        <v>198</v>
      </c>
      <c r="W26" s="136" t="s">
        <v>198</v>
      </c>
      <c r="X26" s="136" t="s">
        <v>198</v>
      </c>
      <c r="Y26" s="136" t="s">
        <v>198</v>
      </c>
      <c r="Z26" s="136" t="s">
        <v>198</v>
      </c>
      <c r="AA26" s="136" t="s">
        <v>198</v>
      </c>
      <c r="AB26" s="136" t="s">
        <v>198</v>
      </c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hidden="1" x14ac:dyDescent="0.3">
      <c r="A27" s="95">
        <v>2012</v>
      </c>
      <c r="B27" s="96" t="s">
        <v>43</v>
      </c>
      <c r="C27" s="139" t="s">
        <v>198</v>
      </c>
      <c r="D27" s="139" t="s">
        <v>198</v>
      </c>
      <c r="E27" s="139" t="s">
        <v>198</v>
      </c>
      <c r="F27" s="140" t="s">
        <v>198</v>
      </c>
      <c r="G27" s="140" t="s">
        <v>198</v>
      </c>
      <c r="H27" s="139" t="s">
        <v>198</v>
      </c>
      <c r="I27" s="139" t="s">
        <v>198</v>
      </c>
      <c r="J27" s="140" t="s">
        <v>198</v>
      </c>
      <c r="K27" s="140" t="s">
        <v>198</v>
      </c>
      <c r="L27" s="140" t="s">
        <v>198</v>
      </c>
      <c r="M27" s="140" t="s">
        <v>198</v>
      </c>
      <c r="N27" s="139" t="s">
        <v>198</v>
      </c>
      <c r="O27" s="139" t="s">
        <v>198</v>
      </c>
      <c r="P27" s="139" t="s">
        <v>198</v>
      </c>
      <c r="Q27" s="139" t="s">
        <v>198</v>
      </c>
      <c r="R27" s="139" t="s">
        <v>198</v>
      </c>
      <c r="S27" s="139" t="s">
        <v>198</v>
      </c>
      <c r="T27" s="140" t="s">
        <v>198</v>
      </c>
      <c r="U27" s="140" t="s">
        <v>198</v>
      </c>
      <c r="V27" s="140" t="s">
        <v>198</v>
      </c>
      <c r="W27" s="140" t="s">
        <v>198</v>
      </c>
      <c r="X27" s="140" t="s">
        <v>198</v>
      </c>
      <c r="Y27" s="140" t="s">
        <v>198</v>
      </c>
      <c r="Z27" s="140" t="s">
        <v>198</v>
      </c>
      <c r="AA27" s="140" t="s">
        <v>198</v>
      </c>
      <c r="AB27" s="140" t="s">
        <v>198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hidden="1" x14ac:dyDescent="0.3">
      <c r="A28" s="98"/>
      <c r="B28" s="94" t="s">
        <v>44</v>
      </c>
      <c r="C28" s="136" t="s">
        <v>198</v>
      </c>
      <c r="D28" s="136" t="s">
        <v>198</v>
      </c>
      <c r="E28" s="138" t="s">
        <v>198</v>
      </c>
      <c r="F28" s="136" t="s">
        <v>198</v>
      </c>
      <c r="G28" s="138" t="s">
        <v>198</v>
      </c>
      <c r="H28" s="136" t="s">
        <v>198</v>
      </c>
      <c r="I28" s="136" t="s">
        <v>198</v>
      </c>
      <c r="J28" s="138" t="s">
        <v>198</v>
      </c>
      <c r="K28" s="141" t="s">
        <v>198</v>
      </c>
      <c r="L28" s="137" t="s">
        <v>198</v>
      </c>
      <c r="M28" s="136" t="s">
        <v>198</v>
      </c>
      <c r="N28" s="136" t="s">
        <v>198</v>
      </c>
      <c r="O28" s="136" t="s">
        <v>198</v>
      </c>
      <c r="P28" s="136" t="s">
        <v>198</v>
      </c>
      <c r="Q28" s="138" t="s">
        <v>198</v>
      </c>
      <c r="R28" s="137" t="s">
        <v>198</v>
      </c>
      <c r="S28" s="136" t="s">
        <v>198</v>
      </c>
      <c r="T28" s="136" t="s">
        <v>198</v>
      </c>
      <c r="U28" s="136" t="s">
        <v>198</v>
      </c>
      <c r="V28" s="136" t="s">
        <v>198</v>
      </c>
      <c r="W28" s="136" t="s">
        <v>198</v>
      </c>
      <c r="X28" s="136" t="s">
        <v>198</v>
      </c>
      <c r="Y28" s="136" t="s">
        <v>198</v>
      </c>
      <c r="Z28" s="136" t="s">
        <v>198</v>
      </c>
      <c r="AA28" s="136" t="s">
        <v>198</v>
      </c>
      <c r="AB28" s="136" t="s">
        <v>198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 spans="1:45" hidden="1" x14ac:dyDescent="0.3">
      <c r="A29" s="98"/>
      <c r="B29" s="94" t="s">
        <v>45</v>
      </c>
      <c r="C29" s="136" t="s">
        <v>198</v>
      </c>
      <c r="D29" s="136" t="s">
        <v>198</v>
      </c>
      <c r="E29" s="138" t="s">
        <v>198</v>
      </c>
      <c r="F29" s="136" t="s">
        <v>198</v>
      </c>
      <c r="G29" s="138" t="s">
        <v>198</v>
      </c>
      <c r="H29" s="136" t="s">
        <v>198</v>
      </c>
      <c r="I29" s="136" t="s">
        <v>198</v>
      </c>
      <c r="J29" s="138" t="s">
        <v>198</v>
      </c>
      <c r="K29" s="141" t="s">
        <v>198</v>
      </c>
      <c r="L29" s="137" t="s">
        <v>198</v>
      </c>
      <c r="M29" s="136" t="s">
        <v>198</v>
      </c>
      <c r="N29" s="136" t="s">
        <v>198</v>
      </c>
      <c r="O29" s="136" t="s">
        <v>198</v>
      </c>
      <c r="P29" s="136" t="s">
        <v>198</v>
      </c>
      <c r="Q29" s="138" t="s">
        <v>198</v>
      </c>
      <c r="R29" s="137" t="s">
        <v>198</v>
      </c>
      <c r="S29" s="136" t="s">
        <v>198</v>
      </c>
      <c r="T29" s="136" t="s">
        <v>198</v>
      </c>
      <c r="U29" s="136" t="s">
        <v>198</v>
      </c>
      <c r="V29" s="136" t="s">
        <v>198</v>
      </c>
      <c r="W29" s="136" t="s">
        <v>198</v>
      </c>
      <c r="X29" s="136" t="s">
        <v>198</v>
      </c>
      <c r="Y29" s="136" t="s">
        <v>198</v>
      </c>
      <c r="Z29" s="136" t="s">
        <v>198</v>
      </c>
      <c r="AA29" s="136" t="s">
        <v>198</v>
      </c>
      <c r="AB29" s="136" t="s">
        <v>198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pans="1:45" hidden="1" x14ac:dyDescent="0.3">
      <c r="A30" s="98"/>
      <c r="B30" s="94" t="s">
        <v>46</v>
      </c>
      <c r="C30" s="136" t="s">
        <v>198</v>
      </c>
      <c r="D30" s="136" t="s">
        <v>198</v>
      </c>
      <c r="E30" s="136" t="s">
        <v>198</v>
      </c>
      <c r="F30" s="136" t="s">
        <v>198</v>
      </c>
      <c r="G30" s="138" t="s">
        <v>198</v>
      </c>
      <c r="H30" s="136" t="s">
        <v>198</v>
      </c>
      <c r="I30" s="136" t="s">
        <v>198</v>
      </c>
      <c r="J30" s="136" t="s">
        <v>198</v>
      </c>
      <c r="K30" s="141" t="s">
        <v>198</v>
      </c>
      <c r="L30" s="137" t="s">
        <v>198</v>
      </c>
      <c r="M30" s="136" t="s">
        <v>198</v>
      </c>
      <c r="N30" s="136" t="s">
        <v>198</v>
      </c>
      <c r="O30" s="136" t="s">
        <v>198</v>
      </c>
      <c r="P30" s="136" t="s">
        <v>198</v>
      </c>
      <c r="Q30" s="136" t="s">
        <v>198</v>
      </c>
      <c r="R30" s="136" t="s">
        <v>198</v>
      </c>
      <c r="S30" s="136" t="s">
        <v>198</v>
      </c>
      <c r="T30" s="136" t="s">
        <v>198</v>
      </c>
      <c r="U30" s="136" t="s">
        <v>198</v>
      </c>
      <c r="V30" s="136" t="s">
        <v>198</v>
      </c>
      <c r="W30" s="136" t="s">
        <v>198</v>
      </c>
      <c r="X30" s="136" t="s">
        <v>198</v>
      </c>
      <c r="Y30" s="136" t="s">
        <v>198</v>
      </c>
      <c r="Z30" s="136" t="s">
        <v>198</v>
      </c>
      <c r="AA30" s="136" t="s">
        <v>198</v>
      </c>
      <c r="AB30" s="136" t="s">
        <v>198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 spans="1:45" hidden="1" x14ac:dyDescent="0.3">
      <c r="A31" s="98"/>
      <c r="B31" s="94" t="s">
        <v>47</v>
      </c>
      <c r="C31" s="136" t="s">
        <v>198</v>
      </c>
      <c r="D31" s="136" t="s">
        <v>198</v>
      </c>
      <c r="E31" s="136" t="s">
        <v>198</v>
      </c>
      <c r="F31" s="136" t="s">
        <v>198</v>
      </c>
      <c r="G31" s="136" t="s">
        <v>198</v>
      </c>
      <c r="H31" s="136" t="s">
        <v>198</v>
      </c>
      <c r="I31" s="136" t="s">
        <v>198</v>
      </c>
      <c r="J31" s="136" t="s">
        <v>198</v>
      </c>
      <c r="K31" s="141" t="s">
        <v>198</v>
      </c>
      <c r="L31" s="137" t="s">
        <v>198</v>
      </c>
      <c r="M31" s="136" t="s">
        <v>198</v>
      </c>
      <c r="N31" s="136" t="s">
        <v>198</v>
      </c>
      <c r="O31" s="136" t="s">
        <v>198</v>
      </c>
      <c r="P31" s="136" t="s">
        <v>198</v>
      </c>
      <c r="Q31" s="136" t="s">
        <v>198</v>
      </c>
      <c r="R31" s="136" t="s">
        <v>198</v>
      </c>
      <c r="S31" s="136" t="s">
        <v>198</v>
      </c>
      <c r="T31" s="136" t="s">
        <v>198</v>
      </c>
      <c r="U31" s="136" t="s">
        <v>198</v>
      </c>
      <c r="V31" s="136" t="s">
        <v>198</v>
      </c>
      <c r="W31" s="136" t="s">
        <v>198</v>
      </c>
      <c r="X31" s="136" t="s">
        <v>198</v>
      </c>
      <c r="Y31" s="136" t="s">
        <v>198</v>
      </c>
      <c r="Z31" s="136" t="s">
        <v>198</v>
      </c>
      <c r="AA31" s="136" t="s">
        <v>198</v>
      </c>
      <c r="AB31" s="136" t="s">
        <v>198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hidden="1" x14ac:dyDescent="0.3">
      <c r="A32" s="98"/>
      <c r="B32" s="94" t="s">
        <v>48</v>
      </c>
      <c r="C32" s="136" t="s">
        <v>198</v>
      </c>
      <c r="D32" s="136" t="s">
        <v>198</v>
      </c>
      <c r="E32" s="136" t="s">
        <v>198</v>
      </c>
      <c r="F32" s="136" t="s">
        <v>198</v>
      </c>
      <c r="G32" s="136" t="s">
        <v>198</v>
      </c>
      <c r="H32" s="136" t="s">
        <v>198</v>
      </c>
      <c r="I32" s="136" t="s">
        <v>198</v>
      </c>
      <c r="J32" s="136" t="s">
        <v>198</v>
      </c>
      <c r="K32" s="141" t="s">
        <v>198</v>
      </c>
      <c r="L32" s="137" t="s">
        <v>198</v>
      </c>
      <c r="M32" s="136" t="s">
        <v>198</v>
      </c>
      <c r="N32" s="136" t="s">
        <v>198</v>
      </c>
      <c r="O32" s="136" t="s">
        <v>198</v>
      </c>
      <c r="P32" s="136" t="s">
        <v>198</v>
      </c>
      <c r="Q32" s="136" t="s">
        <v>198</v>
      </c>
      <c r="R32" s="136" t="s">
        <v>198</v>
      </c>
      <c r="S32" s="136" t="s">
        <v>198</v>
      </c>
      <c r="T32" s="136" t="s">
        <v>198</v>
      </c>
      <c r="U32" s="136" t="s">
        <v>198</v>
      </c>
      <c r="V32" s="136" t="s">
        <v>198</v>
      </c>
      <c r="W32" s="136" t="s">
        <v>198</v>
      </c>
      <c r="X32" s="136" t="s">
        <v>198</v>
      </c>
      <c r="Y32" s="136" t="s">
        <v>198</v>
      </c>
      <c r="Z32" s="136" t="s">
        <v>198</v>
      </c>
      <c r="AA32" s="136" t="s">
        <v>198</v>
      </c>
      <c r="AB32" s="136" t="s">
        <v>198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</row>
    <row r="33" spans="1:45" hidden="1" x14ac:dyDescent="0.3">
      <c r="A33" s="98"/>
      <c r="B33" s="94" t="s">
        <v>49</v>
      </c>
      <c r="C33" s="136" t="s">
        <v>198</v>
      </c>
      <c r="D33" s="136" t="s">
        <v>198</v>
      </c>
      <c r="E33" s="136" t="s">
        <v>198</v>
      </c>
      <c r="F33" s="136" t="s">
        <v>198</v>
      </c>
      <c r="G33" s="136" t="s">
        <v>198</v>
      </c>
      <c r="H33" s="136" t="s">
        <v>198</v>
      </c>
      <c r="I33" s="136" t="s">
        <v>198</v>
      </c>
      <c r="J33" s="136" t="s">
        <v>198</v>
      </c>
      <c r="K33" s="141" t="s">
        <v>198</v>
      </c>
      <c r="L33" s="137" t="s">
        <v>198</v>
      </c>
      <c r="M33" s="136" t="s">
        <v>198</v>
      </c>
      <c r="N33" s="138" t="s">
        <v>198</v>
      </c>
      <c r="O33" s="136" t="s">
        <v>198</v>
      </c>
      <c r="P33" s="136" t="s">
        <v>198</v>
      </c>
      <c r="Q33" s="136" t="s">
        <v>198</v>
      </c>
      <c r="R33" s="136" t="s">
        <v>198</v>
      </c>
      <c r="S33" s="136" t="s">
        <v>198</v>
      </c>
      <c r="T33" s="136" t="s">
        <v>198</v>
      </c>
      <c r="U33" s="136" t="s">
        <v>198</v>
      </c>
      <c r="V33" s="136" t="s">
        <v>198</v>
      </c>
      <c r="W33" s="136" t="s">
        <v>198</v>
      </c>
      <c r="X33" s="136" t="s">
        <v>198</v>
      </c>
      <c r="Y33" s="136" t="s">
        <v>198</v>
      </c>
      <c r="Z33" s="136" t="s">
        <v>198</v>
      </c>
      <c r="AA33" s="136" t="s">
        <v>198</v>
      </c>
      <c r="AB33" s="136" t="s">
        <v>198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hidden="1" x14ac:dyDescent="0.3">
      <c r="A34" s="98"/>
      <c r="B34" s="94" t="s">
        <v>50</v>
      </c>
      <c r="C34" s="136" t="s">
        <v>198</v>
      </c>
      <c r="D34" s="136" t="s">
        <v>198</v>
      </c>
      <c r="E34" s="136" t="s">
        <v>198</v>
      </c>
      <c r="F34" s="136" t="s">
        <v>198</v>
      </c>
      <c r="G34" s="136" t="s">
        <v>198</v>
      </c>
      <c r="H34" s="136" t="s">
        <v>198</v>
      </c>
      <c r="I34" s="136" t="s">
        <v>198</v>
      </c>
      <c r="J34" s="136" t="s">
        <v>198</v>
      </c>
      <c r="K34" s="141" t="s">
        <v>198</v>
      </c>
      <c r="L34" s="137" t="s">
        <v>198</v>
      </c>
      <c r="M34" s="136" t="s">
        <v>198</v>
      </c>
      <c r="N34" s="138" t="s">
        <v>198</v>
      </c>
      <c r="O34" s="136" t="s">
        <v>198</v>
      </c>
      <c r="P34" s="138" t="s">
        <v>198</v>
      </c>
      <c r="Q34" s="136" t="s">
        <v>198</v>
      </c>
      <c r="R34" s="141" t="s">
        <v>198</v>
      </c>
      <c r="S34" s="136" t="s">
        <v>198</v>
      </c>
      <c r="T34" s="136" t="s">
        <v>198</v>
      </c>
      <c r="U34" s="136" t="s">
        <v>198</v>
      </c>
      <c r="V34" s="136" t="s">
        <v>198</v>
      </c>
      <c r="W34" s="136" t="s">
        <v>198</v>
      </c>
      <c r="X34" s="136" t="s">
        <v>198</v>
      </c>
      <c r="Y34" s="136" t="s">
        <v>198</v>
      </c>
      <c r="Z34" s="136" t="s">
        <v>198</v>
      </c>
      <c r="AA34" s="136" t="s">
        <v>198</v>
      </c>
      <c r="AB34" s="136" t="s">
        <v>198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</row>
    <row r="35" spans="1:45" hidden="1" x14ac:dyDescent="0.3">
      <c r="A35" s="98"/>
      <c r="B35" s="94" t="s">
        <v>51</v>
      </c>
      <c r="C35" s="136" t="s">
        <v>198</v>
      </c>
      <c r="D35" s="141" t="s">
        <v>198</v>
      </c>
      <c r="E35" s="136" t="s">
        <v>198</v>
      </c>
      <c r="F35" s="138" t="s">
        <v>198</v>
      </c>
      <c r="G35" s="136" t="s">
        <v>198</v>
      </c>
      <c r="H35" s="141" t="s">
        <v>198</v>
      </c>
      <c r="I35" s="136" t="s">
        <v>198</v>
      </c>
      <c r="J35" s="136" t="s">
        <v>198</v>
      </c>
      <c r="K35" s="141" t="s">
        <v>198</v>
      </c>
      <c r="L35" s="136" t="s">
        <v>198</v>
      </c>
      <c r="M35" s="141" t="s">
        <v>198</v>
      </c>
      <c r="N35" s="136" t="s">
        <v>198</v>
      </c>
      <c r="O35" s="136" t="s">
        <v>198</v>
      </c>
      <c r="P35" s="136" t="s">
        <v>198</v>
      </c>
      <c r="Q35" s="136" t="s">
        <v>198</v>
      </c>
      <c r="R35" s="137" t="s">
        <v>198</v>
      </c>
      <c r="S35" s="136" t="s">
        <v>198</v>
      </c>
      <c r="T35" s="136" t="s">
        <v>198</v>
      </c>
      <c r="U35" s="138" t="s">
        <v>198</v>
      </c>
      <c r="V35" s="136" t="s">
        <v>198</v>
      </c>
      <c r="W35" s="136" t="s">
        <v>198</v>
      </c>
      <c r="X35" s="136" t="s">
        <v>198</v>
      </c>
      <c r="Y35" s="136" t="s">
        <v>198</v>
      </c>
      <c r="Z35" s="136" t="s">
        <v>198</v>
      </c>
      <c r="AA35" s="136" t="s">
        <v>198</v>
      </c>
      <c r="AB35" s="136" t="s">
        <v>198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 spans="1:45" hidden="1" x14ac:dyDescent="0.3">
      <c r="A36" s="98"/>
      <c r="B36" s="94" t="s">
        <v>52</v>
      </c>
      <c r="C36" s="136" t="s">
        <v>198</v>
      </c>
      <c r="D36" s="137" t="s">
        <v>198</v>
      </c>
      <c r="E36" s="136" t="s">
        <v>198</v>
      </c>
      <c r="F36" s="138" t="s">
        <v>198</v>
      </c>
      <c r="G36" s="136" t="s">
        <v>198</v>
      </c>
      <c r="H36" s="141" t="s">
        <v>198</v>
      </c>
      <c r="I36" s="136" t="s">
        <v>198</v>
      </c>
      <c r="J36" s="136" t="s">
        <v>198</v>
      </c>
      <c r="K36" s="141" t="s">
        <v>198</v>
      </c>
      <c r="L36" s="136" t="s">
        <v>198</v>
      </c>
      <c r="M36" s="136" t="s">
        <v>198</v>
      </c>
      <c r="N36" s="136" t="s">
        <v>198</v>
      </c>
      <c r="O36" s="136" t="s">
        <v>198</v>
      </c>
      <c r="P36" s="136" t="s">
        <v>198</v>
      </c>
      <c r="Q36" s="136" t="s">
        <v>198</v>
      </c>
      <c r="R36" s="137" t="s">
        <v>198</v>
      </c>
      <c r="S36" s="136" t="s">
        <v>198</v>
      </c>
      <c r="T36" s="136" t="s">
        <v>198</v>
      </c>
      <c r="U36" s="138" t="s">
        <v>198</v>
      </c>
      <c r="V36" s="136" t="s">
        <v>198</v>
      </c>
      <c r="W36" s="138" t="s">
        <v>198</v>
      </c>
      <c r="X36" s="138" t="s">
        <v>198</v>
      </c>
      <c r="Y36" s="138" t="s">
        <v>198</v>
      </c>
      <c r="Z36" s="138" t="s">
        <v>198</v>
      </c>
      <c r="AA36" s="138" t="s">
        <v>198</v>
      </c>
      <c r="AB36" s="138" t="s">
        <v>198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</row>
    <row r="37" spans="1:45" hidden="1" x14ac:dyDescent="0.3">
      <c r="A37" s="98"/>
      <c r="B37" s="94" t="s">
        <v>53</v>
      </c>
      <c r="C37" s="136" t="s">
        <v>198</v>
      </c>
      <c r="D37" s="137" t="s">
        <v>198</v>
      </c>
      <c r="E37" s="136" t="s">
        <v>198</v>
      </c>
      <c r="F37" s="136" t="s">
        <v>198</v>
      </c>
      <c r="G37" s="138" t="s">
        <v>198</v>
      </c>
      <c r="H37" s="141" t="s">
        <v>198</v>
      </c>
      <c r="I37" s="136" t="s">
        <v>198</v>
      </c>
      <c r="J37" s="136" t="s">
        <v>198</v>
      </c>
      <c r="K37" s="141" t="s">
        <v>198</v>
      </c>
      <c r="L37" s="136" t="s">
        <v>198</v>
      </c>
      <c r="M37" s="136" t="s">
        <v>198</v>
      </c>
      <c r="N37" s="136" t="s">
        <v>198</v>
      </c>
      <c r="O37" s="136" t="s">
        <v>198</v>
      </c>
      <c r="P37" s="136" t="s">
        <v>198</v>
      </c>
      <c r="Q37" s="136" t="s">
        <v>198</v>
      </c>
      <c r="R37" s="137" t="s">
        <v>198</v>
      </c>
      <c r="S37" s="136" t="s">
        <v>198</v>
      </c>
      <c r="T37" s="138" t="s">
        <v>198</v>
      </c>
      <c r="U37" s="138" t="s">
        <v>198</v>
      </c>
      <c r="V37" s="138" t="s">
        <v>198</v>
      </c>
      <c r="W37" s="138" t="s">
        <v>198</v>
      </c>
      <c r="X37" s="138" t="s">
        <v>198</v>
      </c>
      <c r="Y37" s="138" t="s">
        <v>198</v>
      </c>
      <c r="Z37" s="138" t="s">
        <v>198</v>
      </c>
      <c r="AA37" s="138" t="s">
        <v>198</v>
      </c>
      <c r="AB37" s="138" t="s">
        <v>198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</row>
    <row r="38" spans="1:45" hidden="1" x14ac:dyDescent="0.3">
      <c r="A38" s="98"/>
      <c r="B38" s="94" t="s">
        <v>42</v>
      </c>
      <c r="C38" s="136" t="s">
        <v>198</v>
      </c>
      <c r="D38" s="136" t="s">
        <v>198</v>
      </c>
      <c r="E38" s="136" t="s">
        <v>198</v>
      </c>
      <c r="F38" s="136" t="s">
        <v>198</v>
      </c>
      <c r="G38" s="138" t="s">
        <v>198</v>
      </c>
      <c r="H38" s="141" t="s">
        <v>198</v>
      </c>
      <c r="I38" s="136" t="s">
        <v>198</v>
      </c>
      <c r="J38" s="138" t="s">
        <v>198</v>
      </c>
      <c r="K38" s="136" t="s">
        <v>198</v>
      </c>
      <c r="L38" s="137" t="s">
        <v>198</v>
      </c>
      <c r="M38" s="136" t="s">
        <v>198</v>
      </c>
      <c r="N38" s="138" t="s">
        <v>198</v>
      </c>
      <c r="O38" s="136" t="s">
        <v>198</v>
      </c>
      <c r="P38" s="138" t="s">
        <v>198</v>
      </c>
      <c r="Q38" s="136" t="s">
        <v>198</v>
      </c>
      <c r="R38" s="141" t="s">
        <v>198</v>
      </c>
      <c r="S38" s="136" t="s">
        <v>198</v>
      </c>
      <c r="T38" s="136" t="s">
        <v>198</v>
      </c>
      <c r="U38" s="136" t="s">
        <v>198</v>
      </c>
      <c r="V38" s="136" t="s">
        <v>198</v>
      </c>
      <c r="W38" s="136" t="s">
        <v>198</v>
      </c>
      <c r="X38" s="136" t="s">
        <v>198</v>
      </c>
      <c r="Y38" s="136" t="s">
        <v>198</v>
      </c>
      <c r="Z38" s="136" t="s">
        <v>198</v>
      </c>
      <c r="AA38" s="136" t="s">
        <v>198</v>
      </c>
      <c r="AB38" s="136" t="s">
        <v>198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1:45" hidden="1" x14ac:dyDescent="0.3">
      <c r="A39" s="95">
        <v>2013</v>
      </c>
      <c r="B39" s="96" t="s">
        <v>43</v>
      </c>
      <c r="C39" s="139" t="s">
        <v>198</v>
      </c>
      <c r="D39" s="139" t="s">
        <v>198</v>
      </c>
      <c r="E39" s="139" t="s">
        <v>198</v>
      </c>
      <c r="F39" s="140" t="s">
        <v>198</v>
      </c>
      <c r="G39" s="140" t="s">
        <v>198</v>
      </c>
      <c r="H39" s="139" t="s">
        <v>198</v>
      </c>
      <c r="I39" s="139" t="s">
        <v>198</v>
      </c>
      <c r="J39" s="140" t="s">
        <v>198</v>
      </c>
      <c r="K39" s="140" t="s">
        <v>198</v>
      </c>
      <c r="L39" s="140" t="s">
        <v>198</v>
      </c>
      <c r="M39" s="140" t="s">
        <v>198</v>
      </c>
      <c r="N39" s="139" t="s">
        <v>198</v>
      </c>
      <c r="O39" s="139" t="s">
        <v>198</v>
      </c>
      <c r="P39" s="139" t="s">
        <v>198</v>
      </c>
      <c r="Q39" s="139" t="s">
        <v>198</v>
      </c>
      <c r="R39" s="139" t="s">
        <v>198</v>
      </c>
      <c r="S39" s="139" t="s">
        <v>198</v>
      </c>
      <c r="T39" s="140" t="s">
        <v>198</v>
      </c>
      <c r="U39" s="140" t="s">
        <v>198</v>
      </c>
      <c r="V39" s="140" t="s">
        <v>198</v>
      </c>
      <c r="W39" s="140" t="s">
        <v>198</v>
      </c>
      <c r="X39" s="140" t="s">
        <v>198</v>
      </c>
      <c r="Y39" s="140" t="s">
        <v>198</v>
      </c>
      <c r="Z39" s="140" t="s">
        <v>198</v>
      </c>
      <c r="AA39" s="140" t="s">
        <v>198</v>
      </c>
      <c r="AB39" s="140" t="s">
        <v>198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1:45" hidden="1" x14ac:dyDescent="0.3">
      <c r="A40" s="98"/>
      <c r="B40" s="94" t="s">
        <v>44</v>
      </c>
      <c r="C40" s="136" t="s">
        <v>198</v>
      </c>
      <c r="D40" s="136" t="s">
        <v>198</v>
      </c>
      <c r="E40" s="136" t="s">
        <v>198</v>
      </c>
      <c r="F40" s="136" t="s">
        <v>198</v>
      </c>
      <c r="G40" s="136" t="s">
        <v>198</v>
      </c>
      <c r="H40" s="136" t="s">
        <v>198</v>
      </c>
      <c r="I40" s="136" t="s">
        <v>198</v>
      </c>
      <c r="J40" s="138" t="s">
        <v>198</v>
      </c>
      <c r="K40" s="136" t="s">
        <v>198</v>
      </c>
      <c r="L40" s="136" t="s">
        <v>198</v>
      </c>
      <c r="M40" s="136" t="s">
        <v>198</v>
      </c>
      <c r="N40" s="136" t="s">
        <v>198</v>
      </c>
      <c r="O40" s="136" t="s">
        <v>198</v>
      </c>
      <c r="P40" s="136" t="s">
        <v>198</v>
      </c>
      <c r="Q40" s="136" t="s">
        <v>198</v>
      </c>
      <c r="R40" s="137" t="s">
        <v>198</v>
      </c>
      <c r="S40" s="136" t="s">
        <v>198</v>
      </c>
      <c r="T40" s="136" t="s">
        <v>198</v>
      </c>
      <c r="U40" s="138" t="s">
        <v>198</v>
      </c>
      <c r="V40" s="136" t="s">
        <v>198</v>
      </c>
      <c r="W40" s="136" t="s">
        <v>198</v>
      </c>
      <c r="X40" s="136" t="s">
        <v>198</v>
      </c>
      <c r="Y40" s="136" t="s">
        <v>198</v>
      </c>
      <c r="Z40" s="136" t="s">
        <v>198</v>
      </c>
      <c r="AA40" s="136" t="s">
        <v>198</v>
      </c>
      <c r="AB40" s="136" t="s">
        <v>198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1:45" hidden="1" x14ac:dyDescent="0.3">
      <c r="A41" s="98"/>
      <c r="B41" s="94" t="s">
        <v>45</v>
      </c>
      <c r="C41" s="136" t="s">
        <v>198</v>
      </c>
      <c r="D41" s="136" t="s">
        <v>198</v>
      </c>
      <c r="E41" s="136" t="s">
        <v>198</v>
      </c>
      <c r="F41" s="136" t="s">
        <v>198</v>
      </c>
      <c r="G41" s="136" t="s">
        <v>198</v>
      </c>
      <c r="H41" s="136" t="s">
        <v>198</v>
      </c>
      <c r="I41" s="136" t="s">
        <v>198</v>
      </c>
      <c r="J41" s="138" t="s">
        <v>198</v>
      </c>
      <c r="K41" s="136" t="s">
        <v>198</v>
      </c>
      <c r="L41" s="136" t="s">
        <v>198</v>
      </c>
      <c r="M41" s="136" t="s">
        <v>198</v>
      </c>
      <c r="N41" s="136" t="s">
        <v>198</v>
      </c>
      <c r="O41" s="136" t="s">
        <v>198</v>
      </c>
      <c r="P41" s="136" t="s">
        <v>198</v>
      </c>
      <c r="Q41" s="136" t="s">
        <v>198</v>
      </c>
      <c r="R41" s="137" t="s">
        <v>198</v>
      </c>
      <c r="S41" s="136" t="s">
        <v>198</v>
      </c>
      <c r="T41" s="136" t="s">
        <v>198</v>
      </c>
      <c r="U41" s="138" t="s">
        <v>198</v>
      </c>
      <c r="V41" s="136" t="s">
        <v>198</v>
      </c>
      <c r="W41" s="138" t="s">
        <v>198</v>
      </c>
      <c r="X41" s="138" t="s">
        <v>198</v>
      </c>
      <c r="Y41" s="138" t="s">
        <v>198</v>
      </c>
      <c r="Z41" s="138" t="s">
        <v>198</v>
      </c>
      <c r="AA41" s="138" t="s">
        <v>198</v>
      </c>
      <c r="AB41" s="138" t="s">
        <v>198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 spans="1:45" hidden="1" x14ac:dyDescent="0.3">
      <c r="A42" s="98"/>
      <c r="B42" s="94" t="s">
        <v>46</v>
      </c>
      <c r="C42" s="136" t="s">
        <v>198</v>
      </c>
      <c r="D42" s="136" t="s">
        <v>198</v>
      </c>
      <c r="E42" s="136" t="s">
        <v>198</v>
      </c>
      <c r="F42" s="136" t="s">
        <v>198</v>
      </c>
      <c r="G42" s="138" t="s">
        <v>198</v>
      </c>
      <c r="H42" s="136" t="s">
        <v>198</v>
      </c>
      <c r="I42" s="136" t="s">
        <v>198</v>
      </c>
      <c r="J42" s="138" t="s">
        <v>198</v>
      </c>
      <c r="K42" s="138" t="s">
        <v>198</v>
      </c>
      <c r="L42" s="137" t="s">
        <v>198</v>
      </c>
      <c r="M42" s="136" t="s">
        <v>198</v>
      </c>
      <c r="N42" s="138" t="s">
        <v>198</v>
      </c>
      <c r="O42" s="136" t="s">
        <v>198</v>
      </c>
      <c r="P42" s="138" t="s">
        <v>198</v>
      </c>
      <c r="Q42" s="136" t="s">
        <v>198</v>
      </c>
      <c r="R42" s="141" t="s">
        <v>198</v>
      </c>
      <c r="S42" s="136" t="s">
        <v>198</v>
      </c>
      <c r="T42" s="138" t="s">
        <v>198</v>
      </c>
      <c r="U42" s="138" t="s">
        <v>198</v>
      </c>
      <c r="V42" s="138" t="s">
        <v>198</v>
      </c>
      <c r="W42" s="138" t="s">
        <v>198</v>
      </c>
      <c r="X42" s="138" t="s">
        <v>198</v>
      </c>
      <c r="Y42" s="138" t="s">
        <v>198</v>
      </c>
      <c r="Z42" s="138" t="s">
        <v>198</v>
      </c>
      <c r="AA42" s="138" t="s">
        <v>198</v>
      </c>
      <c r="AB42" s="138" t="s">
        <v>198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1:45" hidden="1" x14ac:dyDescent="0.3">
      <c r="A43" s="98"/>
      <c r="B43" s="94" t="s">
        <v>47</v>
      </c>
      <c r="C43" s="136" t="s">
        <v>198</v>
      </c>
      <c r="D43" s="136" t="s">
        <v>198</v>
      </c>
      <c r="E43" s="136" t="s">
        <v>198</v>
      </c>
      <c r="F43" s="136" t="s">
        <v>198</v>
      </c>
      <c r="G43" s="138" t="s">
        <v>198</v>
      </c>
      <c r="H43" s="136" t="s">
        <v>198</v>
      </c>
      <c r="I43" s="136" t="s">
        <v>198</v>
      </c>
      <c r="J43" s="138" t="s">
        <v>198</v>
      </c>
      <c r="K43" s="138" t="s">
        <v>198</v>
      </c>
      <c r="L43" s="136" t="s">
        <v>198</v>
      </c>
      <c r="M43" s="141" t="s">
        <v>198</v>
      </c>
      <c r="N43" s="136" t="s">
        <v>198</v>
      </c>
      <c r="O43" s="136" t="s">
        <v>198</v>
      </c>
      <c r="P43" s="136" t="s">
        <v>198</v>
      </c>
      <c r="Q43" s="136" t="s">
        <v>198</v>
      </c>
      <c r="R43" s="137" t="s">
        <v>198</v>
      </c>
      <c r="S43" s="136" t="s">
        <v>198</v>
      </c>
      <c r="T43" s="136" t="s">
        <v>198</v>
      </c>
      <c r="U43" s="136" t="s">
        <v>198</v>
      </c>
      <c r="V43" s="136" t="s">
        <v>198</v>
      </c>
      <c r="W43" s="136" t="s">
        <v>198</v>
      </c>
      <c r="X43" s="136" t="s">
        <v>198</v>
      </c>
      <c r="Y43" s="136" t="s">
        <v>198</v>
      </c>
      <c r="Z43" s="136" t="s">
        <v>198</v>
      </c>
      <c r="AA43" s="136" t="s">
        <v>198</v>
      </c>
      <c r="AB43" s="136" t="s">
        <v>198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</row>
    <row r="44" spans="1:45" hidden="1" x14ac:dyDescent="0.3">
      <c r="A44" s="98"/>
      <c r="B44" s="94" t="s">
        <v>48</v>
      </c>
      <c r="C44" s="136" t="s">
        <v>198</v>
      </c>
      <c r="D44" s="136" t="s">
        <v>198</v>
      </c>
      <c r="E44" s="136" t="s">
        <v>198</v>
      </c>
      <c r="F44" s="136" t="s">
        <v>198</v>
      </c>
      <c r="G44" s="138" t="s">
        <v>198</v>
      </c>
      <c r="H44" s="136" t="s">
        <v>198</v>
      </c>
      <c r="I44" s="136" t="s">
        <v>198</v>
      </c>
      <c r="J44" s="138" t="s">
        <v>198</v>
      </c>
      <c r="K44" s="138" t="s">
        <v>198</v>
      </c>
      <c r="L44" s="136" t="s">
        <v>198</v>
      </c>
      <c r="M44" s="136" t="s">
        <v>198</v>
      </c>
      <c r="N44" s="136" t="s">
        <v>198</v>
      </c>
      <c r="O44" s="136" t="s">
        <v>198</v>
      </c>
      <c r="P44" s="136" t="s">
        <v>198</v>
      </c>
      <c r="Q44" s="136" t="s">
        <v>198</v>
      </c>
      <c r="R44" s="137" t="s">
        <v>198</v>
      </c>
      <c r="S44" s="136" t="s">
        <v>198</v>
      </c>
      <c r="T44" s="136" t="s">
        <v>198</v>
      </c>
      <c r="U44" s="138" t="s">
        <v>198</v>
      </c>
      <c r="V44" s="138" t="s">
        <v>198</v>
      </c>
      <c r="W44" s="138" t="s">
        <v>198</v>
      </c>
      <c r="X44" s="138" t="s">
        <v>198</v>
      </c>
      <c r="Y44" s="138" t="s">
        <v>198</v>
      </c>
      <c r="Z44" s="138" t="s">
        <v>198</v>
      </c>
      <c r="AA44" s="138" t="s">
        <v>198</v>
      </c>
      <c r="AB44" s="138" t="s">
        <v>198</v>
      </c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 spans="1:45" hidden="1" x14ac:dyDescent="0.3">
      <c r="A45" s="98"/>
      <c r="B45" s="94" t="s">
        <v>49</v>
      </c>
      <c r="C45" s="136" t="s">
        <v>198</v>
      </c>
      <c r="D45" s="136" t="s">
        <v>198</v>
      </c>
      <c r="E45" s="136" t="s">
        <v>198</v>
      </c>
      <c r="F45" s="136" t="s">
        <v>198</v>
      </c>
      <c r="G45" s="138" t="s">
        <v>198</v>
      </c>
      <c r="H45" s="136" t="s">
        <v>198</v>
      </c>
      <c r="I45" s="136" t="s">
        <v>198</v>
      </c>
      <c r="J45" s="138" t="s">
        <v>198</v>
      </c>
      <c r="K45" s="138" t="s">
        <v>198</v>
      </c>
      <c r="L45" s="138" t="s">
        <v>198</v>
      </c>
      <c r="M45" s="138" t="s">
        <v>198</v>
      </c>
      <c r="N45" s="136" t="s">
        <v>198</v>
      </c>
      <c r="O45" s="136" t="s">
        <v>198</v>
      </c>
      <c r="P45" s="138" t="s">
        <v>198</v>
      </c>
      <c r="Q45" s="136" t="s">
        <v>198</v>
      </c>
      <c r="R45" s="136" t="s">
        <v>198</v>
      </c>
      <c r="S45" s="136" t="s">
        <v>198</v>
      </c>
      <c r="T45" s="136" t="s">
        <v>198</v>
      </c>
      <c r="U45" s="138" t="s">
        <v>198</v>
      </c>
      <c r="V45" s="138" t="s">
        <v>198</v>
      </c>
      <c r="W45" s="138" t="s">
        <v>198</v>
      </c>
      <c r="X45" s="138" t="s">
        <v>198</v>
      </c>
      <c r="Y45" s="138" t="s">
        <v>198</v>
      </c>
      <c r="Z45" s="138" t="s">
        <v>198</v>
      </c>
      <c r="AA45" s="138" t="s">
        <v>198</v>
      </c>
      <c r="AB45" s="138" t="s">
        <v>198</v>
      </c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 spans="1:45" hidden="1" x14ac:dyDescent="0.3">
      <c r="A46" s="98"/>
      <c r="B46" s="94" t="s">
        <v>50</v>
      </c>
      <c r="C46" s="136" t="s">
        <v>198</v>
      </c>
      <c r="D46" s="136" t="s">
        <v>198</v>
      </c>
      <c r="E46" s="136" t="s">
        <v>198</v>
      </c>
      <c r="F46" s="138" t="s">
        <v>198</v>
      </c>
      <c r="G46" s="138" t="s">
        <v>198</v>
      </c>
      <c r="H46" s="136" t="s">
        <v>198</v>
      </c>
      <c r="I46" s="136" t="s">
        <v>198</v>
      </c>
      <c r="J46" s="138" t="s">
        <v>198</v>
      </c>
      <c r="K46" s="138" t="s">
        <v>198</v>
      </c>
      <c r="L46" s="138" t="s">
        <v>198</v>
      </c>
      <c r="M46" s="138" t="s">
        <v>198</v>
      </c>
      <c r="N46" s="136" t="s">
        <v>198</v>
      </c>
      <c r="O46" s="136" t="s">
        <v>198</v>
      </c>
      <c r="P46" s="136" t="s">
        <v>198</v>
      </c>
      <c r="Q46" s="136" t="s">
        <v>198</v>
      </c>
      <c r="R46" s="136" t="s">
        <v>198</v>
      </c>
      <c r="S46" s="136" t="s">
        <v>198</v>
      </c>
      <c r="T46" s="136" t="s">
        <v>198</v>
      </c>
      <c r="U46" s="138" t="s">
        <v>198</v>
      </c>
      <c r="V46" s="138" t="s">
        <v>198</v>
      </c>
      <c r="W46" s="138" t="s">
        <v>198</v>
      </c>
      <c r="X46" s="138" t="s">
        <v>198</v>
      </c>
      <c r="Y46" s="138" t="s">
        <v>198</v>
      </c>
      <c r="Z46" s="138" t="s">
        <v>198</v>
      </c>
      <c r="AA46" s="138" t="s">
        <v>198</v>
      </c>
      <c r="AB46" s="138" t="s">
        <v>198</v>
      </c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 spans="1:45" hidden="1" x14ac:dyDescent="0.3">
      <c r="A47" s="98"/>
      <c r="B47" s="94" t="s">
        <v>51</v>
      </c>
      <c r="C47" s="136" t="s">
        <v>198</v>
      </c>
      <c r="D47" s="136" t="s">
        <v>198</v>
      </c>
      <c r="E47" s="136" t="s">
        <v>198</v>
      </c>
      <c r="F47" s="138" t="s">
        <v>198</v>
      </c>
      <c r="G47" s="138" t="s">
        <v>198</v>
      </c>
      <c r="H47" s="136" t="s">
        <v>198</v>
      </c>
      <c r="I47" s="136" t="s">
        <v>198</v>
      </c>
      <c r="J47" s="138" t="s">
        <v>198</v>
      </c>
      <c r="K47" s="138" t="s">
        <v>198</v>
      </c>
      <c r="L47" s="138" t="s">
        <v>198</v>
      </c>
      <c r="M47" s="138" t="s">
        <v>198</v>
      </c>
      <c r="N47" s="136" t="s">
        <v>198</v>
      </c>
      <c r="O47" s="136" t="s">
        <v>198</v>
      </c>
      <c r="P47" s="136" t="s">
        <v>198</v>
      </c>
      <c r="Q47" s="136" t="s">
        <v>198</v>
      </c>
      <c r="R47" s="136" t="s">
        <v>198</v>
      </c>
      <c r="S47" s="136" t="s">
        <v>198</v>
      </c>
      <c r="T47" s="138" t="s">
        <v>198</v>
      </c>
      <c r="U47" s="138" t="s">
        <v>198</v>
      </c>
      <c r="V47" s="138" t="s">
        <v>198</v>
      </c>
      <c r="W47" s="138" t="s">
        <v>198</v>
      </c>
      <c r="X47" s="138" t="s">
        <v>198</v>
      </c>
      <c r="Y47" s="138" t="s">
        <v>198</v>
      </c>
      <c r="Z47" s="138" t="s">
        <v>198</v>
      </c>
      <c r="AA47" s="138" t="s">
        <v>198</v>
      </c>
      <c r="AB47" s="138" t="s">
        <v>198</v>
      </c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 spans="1:45" hidden="1" x14ac:dyDescent="0.3">
      <c r="A48" s="98"/>
      <c r="B48" s="94" t="s">
        <v>52</v>
      </c>
      <c r="C48" s="136" t="s">
        <v>198</v>
      </c>
      <c r="D48" s="136" t="s">
        <v>198</v>
      </c>
      <c r="E48" s="136" t="s">
        <v>198</v>
      </c>
      <c r="F48" s="138" t="s">
        <v>198</v>
      </c>
      <c r="G48" s="138" t="s">
        <v>198</v>
      </c>
      <c r="H48" s="136" t="s">
        <v>198</v>
      </c>
      <c r="I48" s="136" t="s">
        <v>198</v>
      </c>
      <c r="J48" s="138" t="s">
        <v>198</v>
      </c>
      <c r="K48" s="138" t="s">
        <v>198</v>
      </c>
      <c r="L48" s="138" t="s">
        <v>198</v>
      </c>
      <c r="M48" s="138" t="s">
        <v>198</v>
      </c>
      <c r="N48" s="136" t="s">
        <v>198</v>
      </c>
      <c r="O48" s="136" t="s">
        <v>198</v>
      </c>
      <c r="P48" s="136" t="s">
        <v>198</v>
      </c>
      <c r="Q48" s="136" t="s">
        <v>198</v>
      </c>
      <c r="R48" s="136" t="s">
        <v>198</v>
      </c>
      <c r="S48" s="136" t="s">
        <v>198</v>
      </c>
      <c r="T48" s="138" t="s">
        <v>198</v>
      </c>
      <c r="U48" s="138" t="s">
        <v>198</v>
      </c>
      <c r="V48" s="138" t="s">
        <v>198</v>
      </c>
      <c r="W48" s="138" t="s">
        <v>198</v>
      </c>
      <c r="X48" s="138" t="s">
        <v>198</v>
      </c>
      <c r="Y48" s="138" t="s">
        <v>198</v>
      </c>
      <c r="Z48" s="138" t="s">
        <v>198</v>
      </c>
      <c r="AA48" s="138" t="s">
        <v>198</v>
      </c>
      <c r="AB48" s="138" t="s">
        <v>198</v>
      </c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</row>
    <row r="49" spans="1:45" hidden="1" x14ac:dyDescent="0.3">
      <c r="A49" s="98"/>
      <c r="B49" s="94" t="s">
        <v>53</v>
      </c>
      <c r="C49" s="136" t="s">
        <v>198</v>
      </c>
      <c r="D49" s="136" t="s">
        <v>198</v>
      </c>
      <c r="E49" s="136" t="s">
        <v>198</v>
      </c>
      <c r="F49" s="138" t="s">
        <v>198</v>
      </c>
      <c r="G49" s="138" t="s">
        <v>198</v>
      </c>
      <c r="H49" s="136" t="s">
        <v>198</v>
      </c>
      <c r="I49" s="136" t="s">
        <v>198</v>
      </c>
      <c r="J49" s="138" t="s">
        <v>198</v>
      </c>
      <c r="K49" s="138" t="s">
        <v>198</v>
      </c>
      <c r="L49" s="138" t="s">
        <v>198</v>
      </c>
      <c r="M49" s="138" t="s">
        <v>198</v>
      </c>
      <c r="N49" s="136" t="s">
        <v>198</v>
      </c>
      <c r="O49" s="136" t="s">
        <v>198</v>
      </c>
      <c r="P49" s="136" t="s">
        <v>198</v>
      </c>
      <c r="Q49" s="136" t="s">
        <v>198</v>
      </c>
      <c r="R49" s="136" t="s">
        <v>198</v>
      </c>
      <c r="S49" s="136" t="s">
        <v>198</v>
      </c>
      <c r="T49" s="138" t="s">
        <v>198</v>
      </c>
      <c r="U49" s="138" t="s">
        <v>198</v>
      </c>
      <c r="V49" s="138" t="s">
        <v>198</v>
      </c>
      <c r="W49" s="138" t="s">
        <v>198</v>
      </c>
      <c r="X49" s="138" t="s">
        <v>198</v>
      </c>
      <c r="Y49" s="138" t="s">
        <v>198</v>
      </c>
      <c r="Z49" s="138" t="s">
        <v>198</v>
      </c>
      <c r="AA49" s="138" t="s">
        <v>198</v>
      </c>
      <c r="AB49" s="138" t="s">
        <v>198</v>
      </c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</row>
    <row r="50" spans="1:45" hidden="1" x14ac:dyDescent="0.3">
      <c r="A50" s="98"/>
      <c r="B50" s="94" t="s">
        <v>42</v>
      </c>
      <c r="C50" s="136" t="s">
        <v>198</v>
      </c>
      <c r="D50" s="136" t="s">
        <v>198</v>
      </c>
      <c r="E50" s="136" t="s">
        <v>198</v>
      </c>
      <c r="F50" s="138" t="s">
        <v>198</v>
      </c>
      <c r="G50" s="138" t="s">
        <v>198</v>
      </c>
      <c r="H50" s="136" t="s">
        <v>198</v>
      </c>
      <c r="I50" s="136" t="s">
        <v>198</v>
      </c>
      <c r="J50" s="138" t="s">
        <v>198</v>
      </c>
      <c r="K50" s="138" t="s">
        <v>198</v>
      </c>
      <c r="L50" s="138" t="s">
        <v>198</v>
      </c>
      <c r="M50" s="138" t="s">
        <v>198</v>
      </c>
      <c r="N50" s="136" t="s">
        <v>198</v>
      </c>
      <c r="O50" s="136" t="s">
        <v>198</v>
      </c>
      <c r="P50" s="136" t="s">
        <v>198</v>
      </c>
      <c r="Q50" s="136" t="s">
        <v>198</v>
      </c>
      <c r="R50" s="136" t="s">
        <v>198</v>
      </c>
      <c r="S50" s="136" t="s">
        <v>198</v>
      </c>
      <c r="T50" s="136" t="s">
        <v>198</v>
      </c>
      <c r="U50" s="138" t="s">
        <v>198</v>
      </c>
      <c r="V50" s="138" t="s">
        <v>198</v>
      </c>
      <c r="W50" s="138" t="s">
        <v>198</v>
      </c>
      <c r="X50" s="138" t="s">
        <v>198</v>
      </c>
      <c r="Y50" s="138" t="s">
        <v>198</v>
      </c>
      <c r="Z50" s="138" t="s">
        <v>198</v>
      </c>
      <c r="AA50" s="138" t="s">
        <v>198</v>
      </c>
      <c r="AB50" s="138" t="s">
        <v>198</v>
      </c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</row>
    <row r="51" spans="1:45" hidden="1" x14ac:dyDescent="0.3">
      <c r="A51" s="95">
        <v>2014</v>
      </c>
      <c r="B51" s="96" t="s">
        <v>43</v>
      </c>
      <c r="C51" s="139" t="s">
        <v>198</v>
      </c>
      <c r="D51" s="139" t="s">
        <v>198</v>
      </c>
      <c r="E51" s="139" t="s">
        <v>198</v>
      </c>
      <c r="F51" s="140" t="s">
        <v>198</v>
      </c>
      <c r="G51" s="140" t="s">
        <v>198</v>
      </c>
      <c r="H51" s="139" t="s">
        <v>198</v>
      </c>
      <c r="I51" s="139" t="s">
        <v>198</v>
      </c>
      <c r="J51" s="140" t="s">
        <v>198</v>
      </c>
      <c r="K51" s="140" t="s">
        <v>198</v>
      </c>
      <c r="L51" s="140" t="s">
        <v>198</v>
      </c>
      <c r="M51" s="140" t="s">
        <v>198</v>
      </c>
      <c r="N51" s="139" t="s">
        <v>198</v>
      </c>
      <c r="O51" s="139" t="s">
        <v>198</v>
      </c>
      <c r="P51" s="139" t="s">
        <v>198</v>
      </c>
      <c r="Q51" s="139" t="s">
        <v>198</v>
      </c>
      <c r="R51" s="139" t="s">
        <v>198</v>
      </c>
      <c r="S51" s="139" t="s">
        <v>198</v>
      </c>
      <c r="T51" s="140" t="s">
        <v>198</v>
      </c>
      <c r="U51" s="140" t="s">
        <v>198</v>
      </c>
      <c r="V51" s="140" t="s">
        <v>198</v>
      </c>
      <c r="W51" s="140" t="s">
        <v>198</v>
      </c>
      <c r="X51" s="140" t="s">
        <v>198</v>
      </c>
      <c r="Y51" s="140" t="s">
        <v>198</v>
      </c>
      <c r="Z51" s="140" t="s">
        <v>198</v>
      </c>
      <c r="AA51" s="140" t="s">
        <v>198</v>
      </c>
      <c r="AB51" s="140" t="s">
        <v>198</v>
      </c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 spans="1:45" hidden="1" x14ac:dyDescent="0.3">
      <c r="A52" s="99"/>
      <c r="B52" s="100" t="s">
        <v>44</v>
      </c>
      <c r="C52" s="136" t="s">
        <v>198</v>
      </c>
      <c r="D52" s="136" t="s">
        <v>198</v>
      </c>
      <c r="E52" s="136" t="s">
        <v>198</v>
      </c>
      <c r="F52" s="138" t="s">
        <v>198</v>
      </c>
      <c r="G52" s="138" t="s">
        <v>198</v>
      </c>
      <c r="H52" s="136" t="s">
        <v>198</v>
      </c>
      <c r="I52" s="136" t="s">
        <v>198</v>
      </c>
      <c r="J52" s="138" t="s">
        <v>198</v>
      </c>
      <c r="K52" s="138" t="s">
        <v>198</v>
      </c>
      <c r="L52" s="138" t="s">
        <v>198</v>
      </c>
      <c r="M52" s="138" t="s">
        <v>198</v>
      </c>
      <c r="N52" s="136" t="s">
        <v>198</v>
      </c>
      <c r="O52" s="136" t="s">
        <v>198</v>
      </c>
      <c r="P52" s="136" t="s">
        <v>198</v>
      </c>
      <c r="Q52" s="136" t="s">
        <v>198</v>
      </c>
      <c r="R52" s="136" t="s">
        <v>198</v>
      </c>
      <c r="S52" s="136" t="s">
        <v>198</v>
      </c>
      <c r="T52" s="138" t="s">
        <v>198</v>
      </c>
      <c r="U52" s="138" t="s">
        <v>198</v>
      </c>
      <c r="V52" s="136" t="s">
        <v>198</v>
      </c>
      <c r="W52" s="136" t="s">
        <v>198</v>
      </c>
      <c r="X52" s="136" t="s">
        <v>198</v>
      </c>
      <c r="Y52" s="136" t="s">
        <v>198</v>
      </c>
      <c r="Z52" s="136" t="s">
        <v>198</v>
      </c>
      <c r="AA52" s="136" t="s">
        <v>198</v>
      </c>
      <c r="AB52" s="136" t="s">
        <v>198</v>
      </c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</row>
    <row r="53" spans="1:45" hidden="1" x14ac:dyDescent="0.3">
      <c r="A53" s="99"/>
      <c r="B53" s="100" t="s">
        <v>45</v>
      </c>
      <c r="C53" s="136" t="s">
        <v>198</v>
      </c>
      <c r="D53" s="136" t="s">
        <v>198</v>
      </c>
      <c r="E53" s="136" t="s">
        <v>198</v>
      </c>
      <c r="F53" s="138" t="s">
        <v>198</v>
      </c>
      <c r="G53" s="138" t="s">
        <v>198</v>
      </c>
      <c r="H53" s="136" t="s">
        <v>198</v>
      </c>
      <c r="I53" s="136" t="s">
        <v>198</v>
      </c>
      <c r="J53" s="138" t="s">
        <v>198</v>
      </c>
      <c r="K53" s="138" t="s">
        <v>198</v>
      </c>
      <c r="L53" s="138" t="s">
        <v>198</v>
      </c>
      <c r="M53" s="138" t="s">
        <v>198</v>
      </c>
      <c r="N53" s="136" t="s">
        <v>198</v>
      </c>
      <c r="O53" s="136" t="s">
        <v>198</v>
      </c>
      <c r="P53" s="136" t="s">
        <v>198</v>
      </c>
      <c r="Q53" s="136" t="s">
        <v>198</v>
      </c>
      <c r="R53" s="136" t="s">
        <v>198</v>
      </c>
      <c r="S53" s="136" t="s">
        <v>198</v>
      </c>
      <c r="T53" s="138" t="s">
        <v>198</v>
      </c>
      <c r="U53" s="138" t="s">
        <v>198</v>
      </c>
      <c r="V53" s="138" t="s">
        <v>198</v>
      </c>
      <c r="W53" s="138" t="s">
        <v>198</v>
      </c>
      <c r="X53" s="138" t="s">
        <v>198</v>
      </c>
      <c r="Y53" s="138" t="s">
        <v>198</v>
      </c>
      <c r="Z53" s="138" t="s">
        <v>198</v>
      </c>
      <c r="AA53" s="138" t="s">
        <v>198</v>
      </c>
      <c r="AB53" s="138" t="s">
        <v>198</v>
      </c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</row>
    <row r="54" spans="1:45" hidden="1" x14ac:dyDescent="0.3">
      <c r="A54" s="101"/>
      <c r="B54" s="100" t="s">
        <v>46</v>
      </c>
      <c r="C54" s="136" t="s">
        <v>198</v>
      </c>
      <c r="D54" s="136" t="s">
        <v>198</v>
      </c>
      <c r="E54" s="136" t="s">
        <v>198</v>
      </c>
      <c r="F54" s="138" t="s">
        <v>198</v>
      </c>
      <c r="G54" s="138" t="s">
        <v>198</v>
      </c>
      <c r="H54" s="136" t="s">
        <v>198</v>
      </c>
      <c r="I54" s="136" t="s">
        <v>198</v>
      </c>
      <c r="J54" s="138" t="s">
        <v>198</v>
      </c>
      <c r="K54" s="138" t="s">
        <v>198</v>
      </c>
      <c r="L54" s="138" t="s">
        <v>198</v>
      </c>
      <c r="M54" s="138" t="s">
        <v>198</v>
      </c>
      <c r="N54" s="136" t="s">
        <v>198</v>
      </c>
      <c r="O54" s="136" t="s">
        <v>198</v>
      </c>
      <c r="P54" s="136" t="s">
        <v>198</v>
      </c>
      <c r="Q54" s="136" t="s">
        <v>198</v>
      </c>
      <c r="R54" s="136" t="s">
        <v>198</v>
      </c>
      <c r="S54" s="136" t="s">
        <v>198</v>
      </c>
      <c r="T54" s="136" t="s">
        <v>198</v>
      </c>
      <c r="U54" s="138" t="s">
        <v>198</v>
      </c>
      <c r="V54" s="138" t="s">
        <v>198</v>
      </c>
      <c r="W54" s="138" t="s">
        <v>198</v>
      </c>
      <c r="X54" s="138" t="s">
        <v>198</v>
      </c>
      <c r="Y54" s="138" t="s">
        <v>198</v>
      </c>
      <c r="Z54" s="138" t="s">
        <v>198</v>
      </c>
      <c r="AA54" s="138" t="s">
        <v>198</v>
      </c>
      <c r="AB54" s="138" t="s">
        <v>198</v>
      </c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</row>
    <row r="55" spans="1:45" hidden="1" x14ac:dyDescent="0.3">
      <c r="A55" s="101"/>
      <c r="B55" s="100" t="s">
        <v>47</v>
      </c>
      <c r="C55" s="136" t="s">
        <v>198</v>
      </c>
      <c r="D55" s="136" t="s">
        <v>198</v>
      </c>
      <c r="E55" s="136" t="s">
        <v>198</v>
      </c>
      <c r="F55" s="138" t="s">
        <v>198</v>
      </c>
      <c r="G55" s="138" t="s">
        <v>198</v>
      </c>
      <c r="H55" s="136" t="s">
        <v>198</v>
      </c>
      <c r="I55" s="136" t="s">
        <v>198</v>
      </c>
      <c r="J55" s="138" t="s">
        <v>198</v>
      </c>
      <c r="K55" s="138" t="s">
        <v>198</v>
      </c>
      <c r="L55" s="138" t="s">
        <v>198</v>
      </c>
      <c r="M55" s="138" t="s">
        <v>198</v>
      </c>
      <c r="N55" s="136" t="s">
        <v>198</v>
      </c>
      <c r="O55" s="136" t="s">
        <v>198</v>
      </c>
      <c r="P55" s="136" t="s">
        <v>198</v>
      </c>
      <c r="Q55" s="136" t="s">
        <v>198</v>
      </c>
      <c r="R55" s="136" t="s">
        <v>198</v>
      </c>
      <c r="S55" s="136" t="s">
        <v>198</v>
      </c>
      <c r="T55" s="138" t="s">
        <v>198</v>
      </c>
      <c r="U55" s="138" t="s">
        <v>198</v>
      </c>
      <c r="V55" s="138" t="s">
        <v>198</v>
      </c>
      <c r="W55" s="138" t="s">
        <v>198</v>
      </c>
      <c r="X55" s="138" t="s">
        <v>198</v>
      </c>
      <c r="Y55" s="138" t="s">
        <v>198</v>
      </c>
      <c r="Z55" s="138" t="s">
        <v>198</v>
      </c>
      <c r="AA55" s="138" t="s">
        <v>198</v>
      </c>
      <c r="AB55" s="138" t="s">
        <v>198</v>
      </c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</row>
    <row r="56" spans="1:45" hidden="1" x14ac:dyDescent="0.3">
      <c r="A56" s="101"/>
      <c r="B56" s="100" t="s">
        <v>48</v>
      </c>
      <c r="C56" s="136" t="s">
        <v>198</v>
      </c>
      <c r="D56" s="136" t="s">
        <v>198</v>
      </c>
      <c r="E56" s="136" t="s">
        <v>198</v>
      </c>
      <c r="F56" s="138" t="s">
        <v>198</v>
      </c>
      <c r="G56" s="138" t="s">
        <v>198</v>
      </c>
      <c r="H56" s="136" t="s">
        <v>198</v>
      </c>
      <c r="I56" s="136" t="s">
        <v>198</v>
      </c>
      <c r="J56" s="138" t="s">
        <v>198</v>
      </c>
      <c r="K56" s="138" t="s">
        <v>198</v>
      </c>
      <c r="L56" s="138" t="s">
        <v>198</v>
      </c>
      <c r="M56" s="138" t="s">
        <v>198</v>
      </c>
      <c r="N56" s="136" t="s">
        <v>198</v>
      </c>
      <c r="O56" s="136" t="s">
        <v>198</v>
      </c>
      <c r="P56" s="136" t="s">
        <v>198</v>
      </c>
      <c r="Q56" s="136" t="s">
        <v>198</v>
      </c>
      <c r="R56" s="136" t="s">
        <v>198</v>
      </c>
      <c r="S56" s="136" t="s">
        <v>198</v>
      </c>
      <c r="T56" s="138" t="s">
        <v>198</v>
      </c>
      <c r="U56" s="138" t="s">
        <v>198</v>
      </c>
      <c r="V56" s="138" t="s">
        <v>198</v>
      </c>
      <c r="W56" s="138" t="s">
        <v>198</v>
      </c>
      <c r="X56" s="138" t="s">
        <v>198</v>
      </c>
      <c r="Y56" s="138" t="s">
        <v>198</v>
      </c>
      <c r="Z56" s="138" t="s">
        <v>198</v>
      </c>
      <c r="AA56" s="138" t="s">
        <v>198</v>
      </c>
      <c r="AB56" s="138" t="s">
        <v>198</v>
      </c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</row>
    <row r="57" spans="1:45" hidden="1" x14ac:dyDescent="0.3">
      <c r="A57" s="101"/>
      <c r="B57" s="100" t="s">
        <v>49</v>
      </c>
      <c r="C57" s="136" t="s">
        <v>198</v>
      </c>
      <c r="D57" s="136" t="s">
        <v>198</v>
      </c>
      <c r="E57" s="136" t="s">
        <v>198</v>
      </c>
      <c r="F57" s="138" t="s">
        <v>198</v>
      </c>
      <c r="G57" s="138" t="s">
        <v>198</v>
      </c>
      <c r="H57" s="136" t="s">
        <v>198</v>
      </c>
      <c r="I57" s="136" t="s">
        <v>198</v>
      </c>
      <c r="J57" s="138" t="s">
        <v>198</v>
      </c>
      <c r="K57" s="138" t="s">
        <v>198</v>
      </c>
      <c r="L57" s="138" t="s">
        <v>198</v>
      </c>
      <c r="M57" s="138" t="s">
        <v>198</v>
      </c>
      <c r="N57" s="136" t="s">
        <v>198</v>
      </c>
      <c r="O57" s="136" t="s">
        <v>198</v>
      </c>
      <c r="P57" s="136" t="s">
        <v>198</v>
      </c>
      <c r="Q57" s="136" t="s">
        <v>198</v>
      </c>
      <c r="R57" s="136" t="s">
        <v>198</v>
      </c>
      <c r="S57" s="136" t="s">
        <v>198</v>
      </c>
      <c r="T57" s="138" t="s">
        <v>198</v>
      </c>
      <c r="U57" s="138" t="s">
        <v>198</v>
      </c>
      <c r="V57" s="138" t="s">
        <v>198</v>
      </c>
      <c r="W57" s="138" t="s">
        <v>198</v>
      </c>
      <c r="X57" s="138" t="s">
        <v>198</v>
      </c>
      <c r="Y57" s="138" t="s">
        <v>198</v>
      </c>
      <c r="Z57" s="138" t="s">
        <v>198</v>
      </c>
      <c r="AA57" s="138" t="s">
        <v>198</v>
      </c>
      <c r="AB57" s="138" t="s">
        <v>198</v>
      </c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</row>
    <row r="58" spans="1:45" hidden="1" x14ac:dyDescent="0.3">
      <c r="A58" s="101"/>
      <c r="B58" s="100" t="s">
        <v>50</v>
      </c>
      <c r="C58" s="136" t="s">
        <v>198</v>
      </c>
      <c r="D58" s="136" t="s">
        <v>198</v>
      </c>
      <c r="E58" s="136" t="s">
        <v>198</v>
      </c>
      <c r="F58" s="138" t="s">
        <v>198</v>
      </c>
      <c r="G58" s="138" t="s">
        <v>198</v>
      </c>
      <c r="H58" s="136" t="s">
        <v>198</v>
      </c>
      <c r="I58" s="136" t="s">
        <v>198</v>
      </c>
      <c r="J58" s="138" t="s">
        <v>198</v>
      </c>
      <c r="K58" s="138" t="s">
        <v>198</v>
      </c>
      <c r="L58" s="138" t="s">
        <v>198</v>
      </c>
      <c r="M58" s="138" t="s">
        <v>198</v>
      </c>
      <c r="N58" s="136" t="s">
        <v>198</v>
      </c>
      <c r="O58" s="136" t="s">
        <v>198</v>
      </c>
      <c r="P58" s="136" t="s">
        <v>198</v>
      </c>
      <c r="Q58" s="136" t="s">
        <v>198</v>
      </c>
      <c r="R58" s="136" t="s">
        <v>198</v>
      </c>
      <c r="S58" s="136" t="s">
        <v>198</v>
      </c>
      <c r="T58" s="138" t="s">
        <v>198</v>
      </c>
      <c r="U58" s="138" t="s">
        <v>198</v>
      </c>
      <c r="V58" s="138" t="s">
        <v>198</v>
      </c>
      <c r="W58" s="138" t="s">
        <v>198</v>
      </c>
      <c r="X58" s="138" t="s">
        <v>198</v>
      </c>
      <c r="Y58" s="138" t="s">
        <v>198</v>
      </c>
      <c r="Z58" s="138" t="s">
        <v>198</v>
      </c>
      <c r="AA58" s="138" t="s">
        <v>198</v>
      </c>
      <c r="AB58" s="138" t="s">
        <v>198</v>
      </c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</row>
    <row r="59" spans="1:45" hidden="1" x14ac:dyDescent="0.3">
      <c r="A59" s="101"/>
      <c r="B59" s="100" t="s">
        <v>51</v>
      </c>
      <c r="C59" s="136" t="s">
        <v>198</v>
      </c>
      <c r="D59" s="136" t="s">
        <v>198</v>
      </c>
      <c r="E59" s="136" t="s">
        <v>198</v>
      </c>
      <c r="F59" s="138" t="s">
        <v>198</v>
      </c>
      <c r="G59" s="138" t="s">
        <v>198</v>
      </c>
      <c r="H59" s="136" t="s">
        <v>198</v>
      </c>
      <c r="I59" s="136" t="s">
        <v>198</v>
      </c>
      <c r="J59" s="138" t="s">
        <v>198</v>
      </c>
      <c r="K59" s="138" t="s">
        <v>198</v>
      </c>
      <c r="L59" s="138" t="s">
        <v>198</v>
      </c>
      <c r="M59" s="138" t="s">
        <v>198</v>
      </c>
      <c r="N59" s="136" t="s">
        <v>198</v>
      </c>
      <c r="O59" s="136" t="s">
        <v>198</v>
      </c>
      <c r="P59" s="136" t="s">
        <v>198</v>
      </c>
      <c r="Q59" s="136" t="s">
        <v>198</v>
      </c>
      <c r="R59" s="136" t="s">
        <v>198</v>
      </c>
      <c r="S59" s="136" t="s">
        <v>198</v>
      </c>
      <c r="T59" s="138" t="s">
        <v>198</v>
      </c>
      <c r="U59" s="138" t="s">
        <v>198</v>
      </c>
      <c r="V59" s="138" t="s">
        <v>198</v>
      </c>
      <c r="W59" s="138" t="s">
        <v>198</v>
      </c>
      <c r="X59" s="138" t="s">
        <v>198</v>
      </c>
      <c r="Y59" s="138" t="s">
        <v>198</v>
      </c>
      <c r="Z59" s="138" t="s">
        <v>198</v>
      </c>
      <c r="AA59" s="138" t="s">
        <v>198</v>
      </c>
      <c r="AB59" s="138" t="s">
        <v>198</v>
      </c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</row>
    <row r="60" spans="1:45" hidden="1" x14ac:dyDescent="0.3">
      <c r="A60" s="101"/>
      <c r="B60" s="100" t="s">
        <v>52</v>
      </c>
      <c r="C60" s="136" t="s">
        <v>198</v>
      </c>
      <c r="D60" s="136" t="s">
        <v>198</v>
      </c>
      <c r="E60" s="136" t="s">
        <v>198</v>
      </c>
      <c r="F60" s="138" t="s">
        <v>198</v>
      </c>
      <c r="G60" s="138" t="s">
        <v>198</v>
      </c>
      <c r="H60" s="136" t="s">
        <v>198</v>
      </c>
      <c r="I60" s="136" t="s">
        <v>198</v>
      </c>
      <c r="J60" s="138" t="s">
        <v>198</v>
      </c>
      <c r="K60" s="138" t="s">
        <v>198</v>
      </c>
      <c r="L60" s="138" t="s">
        <v>198</v>
      </c>
      <c r="M60" s="138" t="s">
        <v>198</v>
      </c>
      <c r="N60" s="136" t="s">
        <v>198</v>
      </c>
      <c r="O60" s="136" t="s">
        <v>198</v>
      </c>
      <c r="P60" s="136" t="s">
        <v>198</v>
      </c>
      <c r="Q60" s="136" t="s">
        <v>198</v>
      </c>
      <c r="R60" s="136" t="s">
        <v>198</v>
      </c>
      <c r="S60" s="136" t="s">
        <v>198</v>
      </c>
      <c r="T60" s="138" t="s">
        <v>198</v>
      </c>
      <c r="U60" s="138" t="s">
        <v>198</v>
      </c>
      <c r="V60" s="138" t="s">
        <v>198</v>
      </c>
      <c r="W60" s="138" t="s">
        <v>198</v>
      </c>
      <c r="X60" s="138" t="s">
        <v>198</v>
      </c>
      <c r="Y60" s="138" t="s">
        <v>198</v>
      </c>
      <c r="Z60" s="138" t="s">
        <v>198</v>
      </c>
      <c r="AA60" s="138" t="s">
        <v>198</v>
      </c>
      <c r="AB60" s="138" t="s">
        <v>198</v>
      </c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</row>
    <row r="61" spans="1:45" hidden="1" x14ac:dyDescent="0.3">
      <c r="A61" s="101"/>
      <c r="B61" s="100" t="s">
        <v>53</v>
      </c>
      <c r="C61" s="136" t="s">
        <v>198</v>
      </c>
      <c r="D61" s="136" t="s">
        <v>198</v>
      </c>
      <c r="E61" s="136" t="s">
        <v>198</v>
      </c>
      <c r="F61" s="138" t="s">
        <v>198</v>
      </c>
      <c r="G61" s="138" t="s">
        <v>198</v>
      </c>
      <c r="H61" s="136" t="s">
        <v>198</v>
      </c>
      <c r="I61" s="136" t="s">
        <v>198</v>
      </c>
      <c r="J61" s="138" t="s">
        <v>198</v>
      </c>
      <c r="K61" s="138" t="s">
        <v>198</v>
      </c>
      <c r="L61" s="138" t="s">
        <v>198</v>
      </c>
      <c r="M61" s="138" t="s">
        <v>198</v>
      </c>
      <c r="N61" s="136" t="s">
        <v>198</v>
      </c>
      <c r="O61" s="136" t="s">
        <v>198</v>
      </c>
      <c r="P61" s="136" t="s">
        <v>198</v>
      </c>
      <c r="Q61" s="136" t="s">
        <v>198</v>
      </c>
      <c r="R61" s="136" t="s">
        <v>198</v>
      </c>
      <c r="S61" s="136" t="s">
        <v>198</v>
      </c>
      <c r="T61" s="138" t="s">
        <v>198</v>
      </c>
      <c r="U61" s="138" t="s">
        <v>198</v>
      </c>
      <c r="V61" s="138" t="s">
        <v>198</v>
      </c>
      <c r="W61" s="138" t="s">
        <v>198</v>
      </c>
      <c r="X61" s="138" t="s">
        <v>198</v>
      </c>
      <c r="Y61" s="138" t="s">
        <v>198</v>
      </c>
      <c r="Z61" s="138" t="s">
        <v>198</v>
      </c>
      <c r="AA61" s="138" t="s">
        <v>198</v>
      </c>
      <c r="AB61" s="138" t="s">
        <v>198</v>
      </c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</row>
    <row r="62" spans="1:45" hidden="1" x14ac:dyDescent="0.3">
      <c r="A62" s="102"/>
      <c r="B62" s="103" t="s">
        <v>42</v>
      </c>
      <c r="C62" s="142" t="s">
        <v>198</v>
      </c>
      <c r="D62" s="142" t="s">
        <v>198</v>
      </c>
      <c r="E62" s="142" t="s">
        <v>198</v>
      </c>
      <c r="F62" s="143" t="s">
        <v>198</v>
      </c>
      <c r="G62" s="143" t="s">
        <v>198</v>
      </c>
      <c r="H62" s="142" t="s">
        <v>198</v>
      </c>
      <c r="I62" s="142" t="s">
        <v>198</v>
      </c>
      <c r="J62" s="143" t="s">
        <v>198</v>
      </c>
      <c r="K62" s="143" t="s">
        <v>198</v>
      </c>
      <c r="L62" s="143" t="s">
        <v>198</v>
      </c>
      <c r="M62" s="143" t="s">
        <v>198</v>
      </c>
      <c r="N62" s="142" t="s">
        <v>198</v>
      </c>
      <c r="O62" s="142" t="s">
        <v>198</v>
      </c>
      <c r="P62" s="142" t="s">
        <v>198</v>
      </c>
      <c r="Q62" s="142" t="s">
        <v>198</v>
      </c>
      <c r="R62" s="142" t="s">
        <v>198</v>
      </c>
      <c r="S62" s="142" t="s">
        <v>198</v>
      </c>
      <c r="T62" s="143" t="s">
        <v>198</v>
      </c>
      <c r="U62" s="143" t="s">
        <v>198</v>
      </c>
      <c r="V62" s="143" t="s">
        <v>198</v>
      </c>
      <c r="W62" s="143" t="s">
        <v>198</v>
      </c>
      <c r="X62" s="143" t="s">
        <v>198</v>
      </c>
      <c r="Y62" s="143" t="s">
        <v>198</v>
      </c>
      <c r="Z62" s="143" t="s">
        <v>198</v>
      </c>
      <c r="AA62" s="143" t="s">
        <v>198</v>
      </c>
      <c r="AB62" s="143" t="s">
        <v>198</v>
      </c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</row>
    <row r="63" spans="1:45" hidden="1" x14ac:dyDescent="0.3">
      <c r="A63" s="95">
        <v>2015</v>
      </c>
      <c r="B63" s="96" t="s">
        <v>43</v>
      </c>
      <c r="C63" s="139" t="s">
        <v>198</v>
      </c>
      <c r="D63" s="139" t="s">
        <v>198</v>
      </c>
      <c r="E63" s="139" t="s">
        <v>198</v>
      </c>
      <c r="F63" s="140" t="s">
        <v>198</v>
      </c>
      <c r="G63" s="140" t="s">
        <v>198</v>
      </c>
      <c r="H63" s="139" t="s">
        <v>198</v>
      </c>
      <c r="I63" s="139" t="s">
        <v>198</v>
      </c>
      <c r="J63" s="140" t="s">
        <v>198</v>
      </c>
      <c r="K63" s="140" t="s">
        <v>198</v>
      </c>
      <c r="L63" s="140" t="s">
        <v>198</v>
      </c>
      <c r="M63" s="140" t="s">
        <v>198</v>
      </c>
      <c r="N63" s="139" t="s">
        <v>198</v>
      </c>
      <c r="O63" s="139" t="s">
        <v>198</v>
      </c>
      <c r="P63" s="139" t="s">
        <v>198</v>
      </c>
      <c r="Q63" s="139" t="s">
        <v>198</v>
      </c>
      <c r="R63" s="139" t="s">
        <v>198</v>
      </c>
      <c r="S63" s="139" t="s">
        <v>198</v>
      </c>
      <c r="T63" s="140" t="s">
        <v>198</v>
      </c>
      <c r="U63" s="140" t="s">
        <v>198</v>
      </c>
      <c r="V63" s="140" t="s">
        <v>198</v>
      </c>
      <c r="W63" s="140" t="s">
        <v>198</v>
      </c>
      <c r="X63" s="140" t="s">
        <v>198</v>
      </c>
      <c r="Y63" s="140" t="s">
        <v>198</v>
      </c>
      <c r="Z63" s="140" t="s">
        <v>198</v>
      </c>
      <c r="AA63" s="140" t="s">
        <v>198</v>
      </c>
      <c r="AB63" s="140" t="s">
        <v>198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</row>
    <row r="64" spans="1:45" hidden="1" x14ac:dyDescent="0.3">
      <c r="A64" s="101"/>
      <c r="B64" s="100" t="s">
        <v>44</v>
      </c>
      <c r="C64" s="136" t="s">
        <v>198</v>
      </c>
      <c r="D64" s="136" t="s">
        <v>198</v>
      </c>
      <c r="E64" s="136" t="s">
        <v>198</v>
      </c>
      <c r="F64" s="138" t="s">
        <v>198</v>
      </c>
      <c r="G64" s="138" t="s">
        <v>198</v>
      </c>
      <c r="H64" s="136" t="s">
        <v>198</v>
      </c>
      <c r="I64" s="136" t="s">
        <v>198</v>
      </c>
      <c r="J64" s="138" t="s">
        <v>198</v>
      </c>
      <c r="K64" s="138" t="s">
        <v>198</v>
      </c>
      <c r="L64" s="138" t="s">
        <v>198</v>
      </c>
      <c r="M64" s="138" t="s">
        <v>198</v>
      </c>
      <c r="N64" s="136" t="s">
        <v>198</v>
      </c>
      <c r="O64" s="136" t="s">
        <v>198</v>
      </c>
      <c r="P64" s="136" t="s">
        <v>198</v>
      </c>
      <c r="Q64" s="136" t="s">
        <v>198</v>
      </c>
      <c r="R64" s="136" t="s">
        <v>198</v>
      </c>
      <c r="S64" s="136" t="s">
        <v>198</v>
      </c>
      <c r="T64" s="138" t="s">
        <v>198</v>
      </c>
      <c r="U64" s="138" t="s">
        <v>198</v>
      </c>
      <c r="V64" s="138" t="s">
        <v>198</v>
      </c>
      <c r="W64" s="138" t="s">
        <v>198</v>
      </c>
      <c r="X64" s="138" t="s">
        <v>198</v>
      </c>
      <c r="Y64" s="138" t="s">
        <v>198</v>
      </c>
      <c r="Z64" s="138" t="s">
        <v>198</v>
      </c>
      <c r="AA64" s="138" t="s">
        <v>198</v>
      </c>
      <c r="AB64" s="138" t="s">
        <v>198</v>
      </c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</row>
    <row r="65" spans="1:45" hidden="1" x14ac:dyDescent="0.3">
      <c r="A65" s="101"/>
      <c r="B65" s="100" t="s">
        <v>45</v>
      </c>
      <c r="C65" s="136" t="s">
        <v>198</v>
      </c>
      <c r="D65" s="136" t="s">
        <v>198</v>
      </c>
      <c r="E65" s="136" t="s">
        <v>198</v>
      </c>
      <c r="F65" s="138" t="s">
        <v>198</v>
      </c>
      <c r="G65" s="138" t="s">
        <v>198</v>
      </c>
      <c r="H65" s="136" t="s">
        <v>198</v>
      </c>
      <c r="I65" s="136" t="s">
        <v>198</v>
      </c>
      <c r="J65" s="138" t="s">
        <v>198</v>
      </c>
      <c r="K65" s="138" t="s">
        <v>198</v>
      </c>
      <c r="L65" s="138" t="s">
        <v>198</v>
      </c>
      <c r="M65" s="138" t="s">
        <v>198</v>
      </c>
      <c r="N65" s="136" t="s">
        <v>198</v>
      </c>
      <c r="O65" s="136" t="s">
        <v>198</v>
      </c>
      <c r="P65" s="136" t="s">
        <v>198</v>
      </c>
      <c r="Q65" s="136" t="s">
        <v>198</v>
      </c>
      <c r="R65" s="136" t="s">
        <v>198</v>
      </c>
      <c r="S65" s="136" t="s">
        <v>198</v>
      </c>
      <c r="T65" s="138" t="s">
        <v>198</v>
      </c>
      <c r="U65" s="138" t="s">
        <v>198</v>
      </c>
      <c r="V65" s="138" t="s">
        <v>198</v>
      </c>
      <c r="W65" s="138" t="s">
        <v>198</v>
      </c>
      <c r="X65" s="138" t="s">
        <v>198</v>
      </c>
      <c r="Y65" s="138" t="s">
        <v>198</v>
      </c>
      <c r="Z65" s="138" t="s">
        <v>198</v>
      </c>
      <c r="AA65" s="138" t="s">
        <v>198</v>
      </c>
      <c r="AB65" s="138" t="s">
        <v>198</v>
      </c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</row>
    <row r="66" spans="1:45" hidden="1" x14ac:dyDescent="0.3">
      <c r="A66" s="101"/>
      <c r="B66" s="100" t="s">
        <v>46</v>
      </c>
      <c r="C66" s="136" t="s">
        <v>198</v>
      </c>
      <c r="D66" s="136" t="s">
        <v>198</v>
      </c>
      <c r="E66" s="136" t="s">
        <v>198</v>
      </c>
      <c r="F66" s="138" t="s">
        <v>198</v>
      </c>
      <c r="G66" s="138" t="s">
        <v>198</v>
      </c>
      <c r="H66" s="136" t="s">
        <v>198</v>
      </c>
      <c r="I66" s="136" t="s">
        <v>198</v>
      </c>
      <c r="J66" s="138" t="s">
        <v>198</v>
      </c>
      <c r="K66" s="138" t="s">
        <v>198</v>
      </c>
      <c r="L66" s="138" t="s">
        <v>198</v>
      </c>
      <c r="M66" s="138" t="s">
        <v>198</v>
      </c>
      <c r="N66" s="136" t="s">
        <v>198</v>
      </c>
      <c r="O66" s="136" t="s">
        <v>198</v>
      </c>
      <c r="P66" s="136" t="s">
        <v>198</v>
      </c>
      <c r="Q66" s="136" t="s">
        <v>198</v>
      </c>
      <c r="R66" s="136" t="s">
        <v>198</v>
      </c>
      <c r="S66" s="136" t="s">
        <v>198</v>
      </c>
      <c r="T66" s="138" t="s">
        <v>198</v>
      </c>
      <c r="U66" s="138" t="s">
        <v>198</v>
      </c>
      <c r="V66" s="138" t="s">
        <v>198</v>
      </c>
      <c r="W66" s="138" t="s">
        <v>198</v>
      </c>
      <c r="X66" s="138" t="s">
        <v>198</v>
      </c>
      <c r="Y66" s="138" t="s">
        <v>198</v>
      </c>
      <c r="Z66" s="138" t="s">
        <v>198</v>
      </c>
      <c r="AA66" s="138" t="s">
        <v>198</v>
      </c>
      <c r="AB66" s="138" t="s">
        <v>198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</row>
    <row r="67" spans="1:45" hidden="1" x14ac:dyDescent="0.3">
      <c r="A67" s="101"/>
      <c r="B67" s="100" t="s">
        <v>47</v>
      </c>
      <c r="C67" s="136" t="s">
        <v>198</v>
      </c>
      <c r="D67" s="136" t="s">
        <v>198</v>
      </c>
      <c r="E67" s="136" t="s">
        <v>198</v>
      </c>
      <c r="F67" s="138" t="s">
        <v>198</v>
      </c>
      <c r="G67" s="138" t="s">
        <v>198</v>
      </c>
      <c r="H67" s="136" t="s">
        <v>198</v>
      </c>
      <c r="I67" s="136" t="s">
        <v>198</v>
      </c>
      <c r="J67" s="138" t="s">
        <v>198</v>
      </c>
      <c r="K67" s="138" t="s">
        <v>198</v>
      </c>
      <c r="L67" s="138" t="s">
        <v>198</v>
      </c>
      <c r="M67" s="138" t="s">
        <v>198</v>
      </c>
      <c r="N67" s="136" t="s">
        <v>198</v>
      </c>
      <c r="O67" s="136" t="s">
        <v>198</v>
      </c>
      <c r="P67" s="136" t="s">
        <v>198</v>
      </c>
      <c r="Q67" s="136" t="s">
        <v>198</v>
      </c>
      <c r="R67" s="136" t="s">
        <v>198</v>
      </c>
      <c r="S67" s="136" t="s">
        <v>198</v>
      </c>
      <c r="T67" s="138" t="s">
        <v>198</v>
      </c>
      <c r="U67" s="138" t="s">
        <v>198</v>
      </c>
      <c r="V67" s="138" t="s">
        <v>198</v>
      </c>
      <c r="W67" s="138" t="s">
        <v>198</v>
      </c>
      <c r="X67" s="138" t="s">
        <v>198</v>
      </c>
      <c r="Y67" s="138" t="s">
        <v>198</v>
      </c>
      <c r="Z67" s="138" t="s">
        <v>198</v>
      </c>
      <c r="AA67" s="138" t="s">
        <v>198</v>
      </c>
      <c r="AB67" s="138" t="s">
        <v>198</v>
      </c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</row>
    <row r="68" spans="1:45" hidden="1" x14ac:dyDescent="0.3">
      <c r="A68" s="101"/>
      <c r="B68" s="100" t="s">
        <v>48</v>
      </c>
      <c r="C68" s="144" t="s">
        <v>198</v>
      </c>
      <c r="D68" s="136" t="s">
        <v>198</v>
      </c>
      <c r="E68" s="136" t="s">
        <v>198</v>
      </c>
      <c r="F68" s="138" t="s">
        <v>198</v>
      </c>
      <c r="G68" s="138" t="s">
        <v>198</v>
      </c>
      <c r="H68" s="136" t="s">
        <v>198</v>
      </c>
      <c r="I68" s="136" t="s">
        <v>198</v>
      </c>
      <c r="J68" s="138" t="s">
        <v>198</v>
      </c>
      <c r="K68" s="138" t="s">
        <v>198</v>
      </c>
      <c r="L68" s="138" t="s">
        <v>198</v>
      </c>
      <c r="M68" s="138" t="s">
        <v>198</v>
      </c>
      <c r="N68" s="136" t="s">
        <v>198</v>
      </c>
      <c r="O68" s="136" t="s">
        <v>198</v>
      </c>
      <c r="P68" s="136" t="s">
        <v>198</v>
      </c>
      <c r="Q68" s="136" t="s">
        <v>198</v>
      </c>
      <c r="R68" s="136" t="s">
        <v>198</v>
      </c>
      <c r="S68" s="136" t="s">
        <v>198</v>
      </c>
      <c r="T68" s="138" t="s">
        <v>198</v>
      </c>
      <c r="U68" s="138" t="s">
        <v>198</v>
      </c>
      <c r="V68" s="138" t="s">
        <v>198</v>
      </c>
      <c r="W68" s="138" t="s">
        <v>198</v>
      </c>
      <c r="X68" s="138" t="s">
        <v>198</v>
      </c>
      <c r="Y68" s="138" t="s">
        <v>198</v>
      </c>
      <c r="Z68" s="138" t="s">
        <v>198</v>
      </c>
      <c r="AA68" s="138" t="s">
        <v>198</v>
      </c>
      <c r="AB68" s="138" t="s">
        <v>198</v>
      </c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</row>
    <row r="69" spans="1:45" hidden="1" x14ac:dyDescent="0.3">
      <c r="A69" s="92"/>
      <c r="B69" s="94" t="s">
        <v>49</v>
      </c>
      <c r="C69" s="145" t="s">
        <v>198</v>
      </c>
      <c r="D69" s="145" t="s">
        <v>198</v>
      </c>
      <c r="E69" s="145" t="s">
        <v>198</v>
      </c>
      <c r="F69" s="145" t="s">
        <v>198</v>
      </c>
      <c r="G69" s="145" t="s">
        <v>198</v>
      </c>
      <c r="H69" s="145" t="s">
        <v>198</v>
      </c>
      <c r="I69" s="145" t="s">
        <v>198</v>
      </c>
      <c r="J69" s="138" t="s">
        <v>198</v>
      </c>
      <c r="K69" s="145" t="s">
        <v>198</v>
      </c>
      <c r="L69" s="145" t="s">
        <v>198</v>
      </c>
      <c r="M69" s="138" t="s">
        <v>198</v>
      </c>
      <c r="N69" s="136" t="s">
        <v>198</v>
      </c>
      <c r="O69" s="136" t="s">
        <v>198</v>
      </c>
      <c r="P69" s="136" t="s">
        <v>198</v>
      </c>
      <c r="Q69" s="136" t="s">
        <v>198</v>
      </c>
      <c r="R69" s="145" t="s">
        <v>198</v>
      </c>
      <c r="S69" s="145" t="s">
        <v>198</v>
      </c>
      <c r="T69" s="145" t="s">
        <v>198</v>
      </c>
      <c r="U69" s="138" t="s">
        <v>198</v>
      </c>
      <c r="V69" s="138" t="s">
        <v>198</v>
      </c>
      <c r="W69" s="138" t="s">
        <v>198</v>
      </c>
      <c r="X69" s="138" t="s">
        <v>198</v>
      </c>
      <c r="Y69" s="138" t="s">
        <v>198</v>
      </c>
      <c r="Z69" s="138" t="s">
        <v>198</v>
      </c>
      <c r="AA69" s="138" t="s">
        <v>198</v>
      </c>
      <c r="AB69" s="138" t="s">
        <v>198</v>
      </c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</row>
    <row r="70" spans="1:45" hidden="1" x14ac:dyDescent="0.3">
      <c r="A70" s="92"/>
      <c r="B70" s="94" t="s">
        <v>50</v>
      </c>
      <c r="C70" s="145" t="s">
        <v>198</v>
      </c>
      <c r="D70" s="145" t="s">
        <v>198</v>
      </c>
      <c r="E70" s="145" t="s">
        <v>198</v>
      </c>
      <c r="F70" s="145" t="s">
        <v>198</v>
      </c>
      <c r="G70" s="145" t="s">
        <v>198</v>
      </c>
      <c r="H70" s="145" t="s">
        <v>198</v>
      </c>
      <c r="I70" s="145" t="s">
        <v>198</v>
      </c>
      <c r="J70" s="138" t="s">
        <v>198</v>
      </c>
      <c r="K70" s="145" t="s">
        <v>198</v>
      </c>
      <c r="L70" s="145" t="s">
        <v>198</v>
      </c>
      <c r="M70" s="138" t="s">
        <v>198</v>
      </c>
      <c r="N70" s="136" t="s">
        <v>198</v>
      </c>
      <c r="O70" s="136" t="s">
        <v>198</v>
      </c>
      <c r="P70" s="136" t="s">
        <v>198</v>
      </c>
      <c r="Q70" s="136" t="s">
        <v>198</v>
      </c>
      <c r="R70" s="145" t="s">
        <v>198</v>
      </c>
      <c r="S70" s="145" t="s">
        <v>198</v>
      </c>
      <c r="T70" s="145" t="s">
        <v>198</v>
      </c>
      <c r="U70" s="138" t="s">
        <v>198</v>
      </c>
      <c r="V70" s="138" t="s">
        <v>198</v>
      </c>
      <c r="W70" s="138" t="s">
        <v>198</v>
      </c>
      <c r="X70" s="138" t="s">
        <v>198</v>
      </c>
      <c r="Y70" s="138" t="s">
        <v>198</v>
      </c>
      <c r="Z70" s="138" t="s">
        <v>198</v>
      </c>
      <c r="AA70" s="138" t="s">
        <v>198</v>
      </c>
      <c r="AB70" s="138" t="s">
        <v>198</v>
      </c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</row>
    <row r="71" spans="1:45" hidden="1" x14ac:dyDescent="0.3">
      <c r="A71" s="92"/>
      <c r="B71" s="94" t="s">
        <v>51</v>
      </c>
      <c r="C71" s="145" t="s">
        <v>198</v>
      </c>
      <c r="D71" s="145" t="s">
        <v>198</v>
      </c>
      <c r="E71" s="145" t="s">
        <v>198</v>
      </c>
      <c r="F71" s="145" t="s">
        <v>198</v>
      </c>
      <c r="G71" s="145" t="s">
        <v>198</v>
      </c>
      <c r="H71" s="145" t="s">
        <v>198</v>
      </c>
      <c r="I71" s="145" t="s">
        <v>198</v>
      </c>
      <c r="J71" s="145" t="s">
        <v>198</v>
      </c>
      <c r="K71" s="145" t="s">
        <v>198</v>
      </c>
      <c r="L71" s="145" t="s">
        <v>198</v>
      </c>
      <c r="M71" s="145" t="s">
        <v>198</v>
      </c>
      <c r="N71" s="145" t="s">
        <v>198</v>
      </c>
      <c r="O71" s="145" t="s">
        <v>198</v>
      </c>
      <c r="P71" s="145" t="s">
        <v>198</v>
      </c>
      <c r="Q71" s="145" t="s">
        <v>198</v>
      </c>
      <c r="R71" s="145" t="s">
        <v>198</v>
      </c>
      <c r="S71" s="145" t="s">
        <v>198</v>
      </c>
      <c r="T71" s="145" t="s">
        <v>198</v>
      </c>
      <c r="U71" s="145" t="s">
        <v>198</v>
      </c>
      <c r="V71" s="145" t="s">
        <v>198</v>
      </c>
      <c r="W71" s="145" t="s">
        <v>198</v>
      </c>
      <c r="X71" s="145" t="s">
        <v>198</v>
      </c>
      <c r="Y71" s="145" t="s">
        <v>198</v>
      </c>
      <c r="Z71" s="145" t="s">
        <v>198</v>
      </c>
      <c r="AA71" s="145" t="s">
        <v>198</v>
      </c>
      <c r="AB71" s="145" t="s">
        <v>198</v>
      </c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</row>
    <row r="72" spans="1:45" hidden="1" x14ac:dyDescent="0.3">
      <c r="A72" s="92"/>
      <c r="B72" s="94" t="s">
        <v>52</v>
      </c>
      <c r="C72" s="145" t="s">
        <v>198</v>
      </c>
      <c r="D72" s="145" t="s">
        <v>198</v>
      </c>
      <c r="E72" s="145" t="s">
        <v>198</v>
      </c>
      <c r="F72" s="145" t="s">
        <v>198</v>
      </c>
      <c r="G72" s="145" t="s">
        <v>198</v>
      </c>
      <c r="H72" s="145" t="s">
        <v>198</v>
      </c>
      <c r="I72" s="145" t="s">
        <v>198</v>
      </c>
      <c r="J72" s="145" t="s">
        <v>198</v>
      </c>
      <c r="K72" s="145" t="s">
        <v>198</v>
      </c>
      <c r="L72" s="145" t="s">
        <v>198</v>
      </c>
      <c r="M72" s="145" t="s">
        <v>198</v>
      </c>
      <c r="N72" s="145" t="s">
        <v>198</v>
      </c>
      <c r="O72" s="145" t="s">
        <v>198</v>
      </c>
      <c r="P72" s="145" t="s">
        <v>198</v>
      </c>
      <c r="Q72" s="145" t="s">
        <v>198</v>
      </c>
      <c r="R72" s="145" t="s">
        <v>198</v>
      </c>
      <c r="S72" s="145" t="s">
        <v>198</v>
      </c>
      <c r="T72" s="145" t="s">
        <v>198</v>
      </c>
      <c r="U72" s="145" t="s">
        <v>198</v>
      </c>
      <c r="V72" s="145" t="s">
        <v>198</v>
      </c>
      <c r="W72" s="145" t="s">
        <v>198</v>
      </c>
      <c r="X72" s="145" t="s">
        <v>198</v>
      </c>
      <c r="Y72" s="145" t="s">
        <v>198</v>
      </c>
      <c r="Z72" s="145" t="s">
        <v>198</v>
      </c>
      <c r="AA72" s="145" t="s">
        <v>198</v>
      </c>
      <c r="AB72" s="145" t="s">
        <v>198</v>
      </c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</row>
    <row r="73" spans="1:45" hidden="1" x14ac:dyDescent="0.3">
      <c r="A73" s="92"/>
      <c r="B73" s="94" t="s">
        <v>53</v>
      </c>
      <c r="C73" s="145" t="s">
        <v>198</v>
      </c>
      <c r="D73" s="145" t="s">
        <v>198</v>
      </c>
      <c r="E73" s="145" t="s">
        <v>198</v>
      </c>
      <c r="F73" s="145" t="s">
        <v>198</v>
      </c>
      <c r="G73" s="145" t="s">
        <v>198</v>
      </c>
      <c r="H73" s="145" t="s">
        <v>198</v>
      </c>
      <c r="I73" s="145" t="s">
        <v>198</v>
      </c>
      <c r="J73" s="145" t="s">
        <v>198</v>
      </c>
      <c r="K73" s="145" t="s">
        <v>198</v>
      </c>
      <c r="L73" s="145" t="s">
        <v>198</v>
      </c>
      <c r="M73" s="145" t="s">
        <v>198</v>
      </c>
      <c r="N73" s="145" t="s">
        <v>198</v>
      </c>
      <c r="O73" s="145" t="s">
        <v>198</v>
      </c>
      <c r="P73" s="145" t="s">
        <v>198</v>
      </c>
      <c r="Q73" s="145" t="s">
        <v>198</v>
      </c>
      <c r="R73" s="145" t="s">
        <v>198</v>
      </c>
      <c r="S73" s="145" t="s">
        <v>198</v>
      </c>
      <c r="T73" s="145" t="s">
        <v>198</v>
      </c>
      <c r="U73" s="145" t="s">
        <v>198</v>
      </c>
      <c r="V73" s="145" t="s">
        <v>198</v>
      </c>
      <c r="W73" s="145" t="s">
        <v>198</v>
      </c>
      <c r="X73" s="145" t="s">
        <v>198</v>
      </c>
      <c r="Y73" s="145" t="s">
        <v>198</v>
      </c>
      <c r="Z73" s="145" t="s">
        <v>198</v>
      </c>
      <c r="AA73" s="145" t="s">
        <v>198</v>
      </c>
      <c r="AB73" s="145" t="s">
        <v>198</v>
      </c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</row>
    <row r="74" spans="1:45" hidden="1" x14ac:dyDescent="0.3">
      <c r="A74" s="104"/>
      <c r="B74" s="105" t="s">
        <v>42</v>
      </c>
      <c r="C74" s="146" t="s">
        <v>198</v>
      </c>
      <c r="D74" s="146" t="s">
        <v>198</v>
      </c>
      <c r="E74" s="146" t="s">
        <v>198</v>
      </c>
      <c r="F74" s="146" t="s">
        <v>198</v>
      </c>
      <c r="G74" s="146" t="s">
        <v>198</v>
      </c>
      <c r="H74" s="146" t="s">
        <v>198</v>
      </c>
      <c r="I74" s="146" t="s">
        <v>198</v>
      </c>
      <c r="J74" s="146" t="s">
        <v>198</v>
      </c>
      <c r="K74" s="146" t="s">
        <v>198</v>
      </c>
      <c r="L74" s="146" t="s">
        <v>198</v>
      </c>
      <c r="M74" s="146" t="s">
        <v>198</v>
      </c>
      <c r="N74" s="146" t="s">
        <v>198</v>
      </c>
      <c r="O74" s="146" t="s">
        <v>198</v>
      </c>
      <c r="P74" s="146" t="s">
        <v>198</v>
      </c>
      <c r="Q74" s="146" t="s">
        <v>198</v>
      </c>
      <c r="R74" s="146" t="s">
        <v>198</v>
      </c>
      <c r="S74" s="146" t="s">
        <v>198</v>
      </c>
      <c r="T74" s="146" t="s">
        <v>198</v>
      </c>
      <c r="U74" s="146" t="s">
        <v>198</v>
      </c>
      <c r="V74" s="146" t="s">
        <v>198</v>
      </c>
      <c r="W74" s="146" t="s">
        <v>198</v>
      </c>
      <c r="X74" s="146" t="s">
        <v>198</v>
      </c>
      <c r="Y74" s="146" t="s">
        <v>198</v>
      </c>
      <c r="Z74" s="146" t="s">
        <v>198</v>
      </c>
      <c r="AA74" s="146" t="s">
        <v>198</v>
      </c>
      <c r="AB74" s="146" t="s">
        <v>198</v>
      </c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</row>
    <row r="75" spans="1:45" hidden="1" x14ac:dyDescent="0.3">
      <c r="A75" s="95">
        <v>2016</v>
      </c>
      <c r="B75" s="96" t="s">
        <v>43</v>
      </c>
      <c r="C75" s="139" t="s">
        <v>198</v>
      </c>
      <c r="D75" s="139" t="s">
        <v>198</v>
      </c>
      <c r="E75" s="139" t="s">
        <v>198</v>
      </c>
      <c r="F75" s="140" t="s">
        <v>198</v>
      </c>
      <c r="G75" s="140" t="s">
        <v>198</v>
      </c>
      <c r="H75" s="139" t="s">
        <v>198</v>
      </c>
      <c r="I75" s="139" t="s">
        <v>198</v>
      </c>
      <c r="J75" s="140" t="s">
        <v>198</v>
      </c>
      <c r="K75" s="140" t="s">
        <v>198</v>
      </c>
      <c r="L75" s="140" t="s">
        <v>198</v>
      </c>
      <c r="M75" s="140" t="s">
        <v>198</v>
      </c>
      <c r="N75" s="139" t="s">
        <v>198</v>
      </c>
      <c r="O75" s="139" t="s">
        <v>198</v>
      </c>
      <c r="P75" s="139" t="s">
        <v>198</v>
      </c>
      <c r="Q75" s="139" t="s">
        <v>198</v>
      </c>
      <c r="R75" s="139" t="s">
        <v>198</v>
      </c>
      <c r="S75" s="139" t="s">
        <v>198</v>
      </c>
      <c r="T75" s="140" t="s">
        <v>198</v>
      </c>
      <c r="U75" s="140" t="s">
        <v>198</v>
      </c>
      <c r="V75" s="140" t="s">
        <v>198</v>
      </c>
      <c r="W75" s="140" t="s">
        <v>198</v>
      </c>
      <c r="X75" s="140" t="s">
        <v>198</v>
      </c>
      <c r="Y75" s="140" t="s">
        <v>198</v>
      </c>
      <c r="Z75" s="140" t="s">
        <v>198</v>
      </c>
      <c r="AA75" s="140" t="s">
        <v>198</v>
      </c>
      <c r="AB75" s="140" t="s">
        <v>198</v>
      </c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</row>
    <row r="76" spans="1:45" hidden="1" x14ac:dyDescent="0.3">
      <c r="A76" s="92"/>
      <c r="B76" s="100" t="s">
        <v>44</v>
      </c>
      <c r="C76" s="145" t="s">
        <v>198</v>
      </c>
      <c r="D76" s="145" t="s">
        <v>198</v>
      </c>
      <c r="E76" s="145" t="s">
        <v>198</v>
      </c>
      <c r="F76" s="145" t="s">
        <v>198</v>
      </c>
      <c r="G76" s="145" t="s">
        <v>198</v>
      </c>
      <c r="H76" s="145" t="s">
        <v>198</v>
      </c>
      <c r="I76" s="145" t="s">
        <v>198</v>
      </c>
      <c r="J76" s="145" t="s">
        <v>198</v>
      </c>
      <c r="K76" s="145" t="s">
        <v>198</v>
      </c>
      <c r="L76" s="145" t="s">
        <v>198</v>
      </c>
      <c r="M76" s="145" t="s">
        <v>198</v>
      </c>
      <c r="N76" s="145" t="s">
        <v>198</v>
      </c>
      <c r="O76" s="145" t="s">
        <v>198</v>
      </c>
      <c r="P76" s="145" t="s">
        <v>198</v>
      </c>
      <c r="Q76" s="145" t="s">
        <v>198</v>
      </c>
      <c r="R76" s="145" t="s">
        <v>198</v>
      </c>
      <c r="S76" s="145" t="s">
        <v>198</v>
      </c>
      <c r="T76" s="145" t="s">
        <v>198</v>
      </c>
      <c r="U76" s="145" t="s">
        <v>198</v>
      </c>
      <c r="V76" s="145" t="s">
        <v>198</v>
      </c>
      <c r="W76" s="145" t="s">
        <v>198</v>
      </c>
      <c r="X76" s="145" t="s">
        <v>198</v>
      </c>
      <c r="Y76" s="145" t="s">
        <v>198</v>
      </c>
      <c r="Z76" s="145" t="s">
        <v>198</v>
      </c>
      <c r="AA76" s="145" t="s">
        <v>198</v>
      </c>
      <c r="AB76" s="145" t="s">
        <v>198</v>
      </c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</row>
    <row r="77" spans="1:45" hidden="1" x14ac:dyDescent="0.3">
      <c r="A77" s="92"/>
      <c r="B77" s="100" t="s">
        <v>45</v>
      </c>
      <c r="C77" s="145" t="s">
        <v>198</v>
      </c>
      <c r="D77" s="145" t="s">
        <v>198</v>
      </c>
      <c r="E77" s="145" t="s">
        <v>198</v>
      </c>
      <c r="F77" s="145" t="s">
        <v>198</v>
      </c>
      <c r="G77" s="145" t="s">
        <v>198</v>
      </c>
      <c r="H77" s="145" t="s">
        <v>198</v>
      </c>
      <c r="I77" s="145" t="s">
        <v>198</v>
      </c>
      <c r="J77" s="145" t="s">
        <v>198</v>
      </c>
      <c r="K77" s="145" t="s">
        <v>198</v>
      </c>
      <c r="L77" s="145" t="s">
        <v>198</v>
      </c>
      <c r="M77" s="145" t="s">
        <v>198</v>
      </c>
      <c r="N77" s="145" t="s">
        <v>198</v>
      </c>
      <c r="O77" s="145" t="s">
        <v>198</v>
      </c>
      <c r="P77" s="145" t="s">
        <v>198</v>
      </c>
      <c r="Q77" s="145" t="s">
        <v>198</v>
      </c>
      <c r="R77" s="145" t="s">
        <v>198</v>
      </c>
      <c r="S77" s="145" t="s">
        <v>198</v>
      </c>
      <c r="T77" s="145" t="s">
        <v>198</v>
      </c>
      <c r="U77" s="145" t="s">
        <v>198</v>
      </c>
      <c r="V77" s="145" t="s">
        <v>198</v>
      </c>
      <c r="W77" s="145" t="s">
        <v>198</v>
      </c>
      <c r="X77" s="145" t="s">
        <v>198</v>
      </c>
      <c r="Y77" s="145" t="s">
        <v>198</v>
      </c>
      <c r="Z77" s="145" t="s">
        <v>198</v>
      </c>
      <c r="AA77" s="145" t="s">
        <v>198</v>
      </c>
      <c r="AB77" s="145" t="s">
        <v>198</v>
      </c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</row>
    <row r="78" spans="1:45" hidden="1" x14ac:dyDescent="0.3">
      <c r="A78" s="92"/>
      <c r="B78" s="94" t="s">
        <v>46</v>
      </c>
      <c r="C78" s="145" t="s">
        <v>198</v>
      </c>
      <c r="D78" s="145" t="s">
        <v>198</v>
      </c>
      <c r="E78" s="145" t="s">
        <v>198</v>
      </c>
      <c r="F78" s="145" t="s">
        <v>198</v>
      </c>
      <c r="G78" s="145" t="s">
        <v>198</v>
      </c>
      <c r="H78" s="145" t="s">
        <v>198</v>
      </c>
      <c r="I78" s="145" t="s">
        <v>198</v>
      </c>
      <c r="J78" s="145" t="s">
        <v>198</v>
      </c>
      <c r="K78" s="145" t="s">
        <v>198</v>
      </c>
      <c r="L78" s="145" t="s">
        <v>198</v>
      </c>
      <c r="M78" s="145" t="s">
        <v>198</v>
      </c>
      <c r="N78" s="145" t="s">
        <v>198</v>
      </c>
      <c r="O78" s="145" t="s">
        <v>198</v>
      </c>
      <c r="P78" s="145" t="s">
        <v>198</v>
      </c>
      <c r="Q78" s="145" t="s">
        <v>198</v>
      </c>
      <c r="R78" s="145" t="s">
        <v>198</v>
      </c>
      <c r="S78" s="145" t="s">
        <v>198</v>
      </c>
      <c r="T78" s="145" t="s">
        <v>198</v>
      </c>
      <c r="U78" s="145" t="s">
        <v>198</v>
      </c>
      <c r="V78" s="145" t="s">
        <v>198</v>
      </c>
      <c r="W78" s="145" t="s">
        <v>198</v>
      </c>
      <c r="X78" s="145" t="s">
        <v>198</v>
      </c>
      <c r="Y78" s="145" t="s">
        <v>198</v>
      </c>
      <c r="Z78" s="145" t="s">
        <v>198</v>
      </c>
      <c r="AA78" s="145" t="s">
        <v>198</v>
      </c>
      <c r="AB78" s="145" t="s">
        <v>198</v>
      </c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</row>
    <row r="79" spans="1:45" hidden="1" x14ac:dyDescent="0.3">
      <c r="A79" s="92"/>
      <c r="B79" s="94" t="s">
        <v>47</v>
      </c>
      <c r="C79" s="145" t="s">
        <v>198</v>
      </c>
      <c r="D79" s="145" t="s">
        <v>198</v>
      </c>
      <c r="E79" s="145" t="s">
        <v>198</v>
      </c>
      <c r="F79" s="145" t="s">
        <v>198</v>
      </c>
      <c r="G79" s="145" t="s">
        <v>198</v>
      </c>
      <c r="H79" s="145" t="s">
        <v>198</v>
      </c>
      <c r="I79" s="145" t="s">
        <v>198</v>
      </c>
      <c r="J79" s="145" t="s">
        <v>198</v>
      </c>
      <c r="K79" s="145" t="s">
        <v>198</v>
      </c>
      <c r="L79" s="145" t="s">
        <v>198</v>
      </c>
      <c r="M79" s="145" t="s">
        <v>198</v>
      </c>
      <c r="N79" s="145" t="s">
        <v>198</v>
      </c>
      <c r="O79" s="145" t="s">
        <v>198</v>
      </c>
      <c r="P79" s="145" t="s">
        <v>198</v>
      </c>
      <c r="Q79" s="145" t="s">
        <v>198</v>
      </c>
      <c r="R79" s="145" t="s">
        <v>198</v>
      </c>
      <c r="S79" s="145" t="s">
        <v>198</v>
      </c>
      <c r="T79" s="145" t="s">
        <v>198</v>
      </c>
      <c r="U79" s="145" t="s">
        <v>198</v>
      </c>
      <c r="V79" s="145" t="s">
        <v>198</v>
      </c>
      <c r="W79" s="145" t="s">
        <v>198</v>
      </c>
      <c r="X79" s="145" t="s">
        <v>198</v>
      </c>
      <c r="Y79" s="145" t="s">
        <v>198</v>
      </c>
      <c r="Z79" s="145" t="s">
        <v>198</v>
      </c>
      <c r="AA79" s="145" t="s">
        <v>198</v>
      </c>
      <c r="AB79" s="145" t="s">
        <v>198</v>
      </c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</row>
    <row r="80" spans="1:45" hidden="1" x14ac:dyDescent="0.3">
      <c r="A80" s="92"/>
      <c r="B80" s="94" t="s">
        <v>48</v>
      </c>
      <c r="C80" s="145" t="s">
        <v>198</v>
      </c>
      <c r="D80" s="145" t="s">
        <v>198</v>
      </c>
      <c r="E80" s="145" t="s">
        <v>198</v>
      </c>
      <c r="F80" s="145" t="s">
        <v>198</v>
      </c>
      <c r="G80" s="145" t="s">
        <v>198</v>
      </c>
      <c r="H80" s="145" t="s">
        <v>198</v>
      </c>
      <c r="I80" s="145" t="s">
        <v>198</v>
      </c>
      <c r="J80" s="145" t="s">
        <v>198</v>
      </c>
      <c r="K80" s="145" t="s">
        <v>198</v>
      </c>
      <c r="L80" s="145" t="s">
        <v>198</v>
      </c>
      <c r="M80" s="145" t="s">
        <v>198</v>
      </c>
      <c r="N80" s="145" t="s">
        <v>198</v>
      </c>
      <c r="O80" s="145" t="s">
        <v>198</v>
      </c>
      <c r="P80" s="145" t="s">
        <v>198</v>
      </c>
      <c r="Q80" s="145" t="s">
        <v>198</v>
      </c>
      <c r="R80" s="145" t="s">
        <v>198</v>
      </c>
      <c r="S80" s="145" t="s">
        <v>198</v>
      </c>
      <c r="T80" s="145" t="s">
        <v>198</v>
      </c>
      <c r="U80" s="145" t="s">
        <v>198</v>
      </c>
      <c r="V80" s="145" t="s">
        <v>198</v>
      </c>
      <c r="W80" s="145" t="s">
        <v>198</v>
      </c>
      <c r="X80" s="145" t="s">
        <v>198</v>
      </c>
      <c r="Y80" s="145" t="s">
        <v>198</v>
      </c>
      <c r="Z80" s="145" t="s">
        <v>198</v>
      </c>
      <c r="AA80" s="145" t="s">
        <v>198</v>
      </c>
      <c r="AB80" s="145" t="s">
        <v>198</v>
      </c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</row>
    <row r="81" spans="1:45" hidden="1" x14ac:dyDescent="0.3">
      <c r="A81" s="92"/>
      <c r="B81" s="94" t="s">
        <v>49</v>
      </c>
      <c r="C81" s="145" t="s">
        <v>198</v>
      </c>
      <c r="D81" s="145" t="s">
        <v>198</v>
      </c>
      <c r="E81" s="145" t="s">
        <v>198</v>
      </c>
      <c r="F81" s="145" t="s">
        <v>198</v>
      </c>
      <c r="G81" s="145" t="s">
        <v>198</v>
      </c>
      <c r="H81" s="145" t="s">
        <v>198</v>
      </c>
      <c r="I81" s="145" t="s">
        <v>198</v>
      </c>
      <c r="J81" s="145" t="s">
        <v>198</v>
      </c>
      <c r="K81" s="145" t="s">
        <v>198</v>
      </c>
      <c r="L81" s="145" t="s">
        <v>198</v>
      </c>
      <c r="M81" s="145" t="s">
        <v>198</v>
      </c>
      <c r="N81" s="145" t="s">
        <v>198</v>
      </c>
      <c r="O81" s="145" t="s">
        <v>198</v>
      </c>
      <c r="P81" s="145" t="s">
        <v>198</v>
      </c>
      <c r="Q81" s="145" t="s">
        <v>198</v>
      </c>
      <c r="R81" s="145" t="s">
        <v>198</v>
      </c>
      <c r="S81" s="145" t="s">
        <v>198</v>
      </c>
      <c r="T81" s="145" t="s">
        <v>198</v>
      </c>
      <c r="U81" s="145" t="s">
        <v>198</v>
      </c>
      <c r="V81" s="145" t="s">
        <v>198</v>
      </c>
      <c r="W81" s="145" t="s">
        <v>198</v>
      </c>
      <c r="X81" s="145" t="s">
        <v>198</v>
      </c>
      <c r="Y81" s="145" t="s">
        <v>198</v>
      </c>
      <c r="Z81" s="145" t="s">
        <v>198</v>
      </c>
      <c r="AA81" s="145" t="s">
        <v>198</v>
      </c>
      <c r="AB81" s="145" t="s">
        <v>198</v>
      </c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 spans="1:45" hidden="1" x14ac:dyDescent="0.3">
      <c r="A82" s="92"/>
      <c r="B82" s="94" t="s">
        <v>50</v>
      </c>
      <c r="C82" s="145" t="s">
        <v>198</v>
      </c>
      <c r="D82" s="145" t="s">
        <v>198</v>
      </c>
      <c r="E82" s="145" t="s">
        <v>198</v>
      </c>
      <c r="F82" s="145" t="s">
        <v>198</v>
      </c>
      <c r="G82" s="145" t="s">
        <v>198</v>
      </c>
      <c r="H82" s="145" t="s">
        <v>198</v>
      </c>
      <c r="I82" s="145" t="s">
        <v>198</v>
      </c>
      <c r="J82" s="145" t="s">
        <v>198</v>
      </c>
      <c r="K82" s="145" t="s">
        <v>198</v>
      </c>
      <c r="L82" s="145" t="s">
        <v>198</v>
      </c>
      <c r="M82" s="145" t="s">
        <v>198</v>
      </c>
      <c r="N82" s="145" t="s">
        <v>198</v>
      </c>
      <c r="O82" s="145" t="s">
        <v>198</v>
      </c>
      <c r="P82" s="145" t="s">
        <v>198</v>
      </c>
      <c r="Q82" s="145" t="s">
        <v>198</v>
      </c>
      <c r="R82" s="145" t="s">
        <v>198</v>
      </c>
      <c r="S82" s="145" t="s">
        <v>198</v>
      </c>
      <c r="T82" s="145" t="s">
        <v>198</v>
      </c>
      <c r="U82" s="145" t="s">
        <v>198</v>
      </c>
      <c r="V82" s="145" t="s">
        <v>198</v>
      </c>
      <c r="W82" s="145" t="s">
        <v>198</v>
      </c>
      <c r="X82" s="145" t="s">
        <v>198</v>
      </c>
      <c r="Y82" s="145" t="s">
        <v>198</v>
      </c>
      <c r="Z82" s="145" t="s">
        <v>198</v>
      </c>
      <c r="AA82" s="145" t="s">
        <v>198</v>
      </c>
      <c r="AB82" s="145" t="s">
        <v>198</v>
      </c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</row>
    <row r="83" spans="1:45" hidden="1" x14ac:dyDescent="0.3">
      <c r="A83" s="92"/>
      <c r="B83" s="94" t="s">
        <v>51</v>
      </c>
      <c r="C83" s="145" t="s">
        <v>198</v>
      </c>
      <c r="D83" s="145" t="s">
        <v>198</v>
      </c>
      <c r="E83" s="145" t="s">
        <v>198</v>
      </c>
      <c r="F83" s="145" t="s">
        <v>198</v>
      </c>
      <c r="G83" s="145" t="s">
        <v>198</v>
      </c>
      <c r="H83" s="145" t="s">
        <v>198</v>
      </c>
      <c r="I83" s="145" t="s">
        <v>198</v>
      </c>
      <c r="J83" s="145" t="s">
        <v>198</v>
      </c>
      <c r="K83" s="145" t="s">
        <v>198</v>
      </c>
      <c r="L83" s="145" t="s">
        <v>198</v>
      </c>
      <c r="M83" s="145" t="s">
        <v>198</v>
      </c>
      <c r="N83" s="145" t="s">
        <v>198</v>
      </c>
      <c r="O83" s="145" t="s">
        <v>198</v>
      </c>
      <c r="P83" s="145" t="s">
        <v>198</v>
      </c>
      <c r="Q83" s="145" t="s">
        <v>198</v>
      </c>
      <c r="R83" s="145" t="s">
        <v>198</v>
      </c>
      <c r="S83" s="145" t="s">
        <v>198</v>
      </c>
      <c r="T83" s="145" t="s">
        <v>198</v>
      </c>
      <c r="U83" s="145" t="s">
        <v>198</v>
      </c>
      <c r="V83" s="145" t="s">
        <v>198</v>
      </c>
      <c r="W83" s="145" t="s">
        <v>198</v>
      </c>
      <c r="X83" s="145" t="s">
        <v>198</v>
      </c>
      <c r="Y83" s="145" t="s">
        <v>198</v>
      </c>
      <c r="Z83" s="145" t="s">
        <v>198</v>
      </c>
      <c r="AA83" s="145" t="s">
        <v>198</v>
      </c>
      <c r="AB83" s="145" t="s">
        <v>198</v>
      </c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</row>
    <row r="84" spans="1:45" hidden="1" x14ac:dyDescent="0.3">
      <c r="A84" s="92"/>
      <c r="B84" s="94" t="s">
        <v>52</v>
      </c>
      <c r="C84" s="145" t="s">
        <v>198</v>
      </c>
      <c r="D84" s="145" t="s">
        <v>198</v>
      </c>
      <c r="E84" s="145" t="s">
        <v>198</v>
      </c>
      <c r="F84" s="145" t="s">
        <v>198</v>
      </c>
      <c r="G84" s="145" t="s">
        <v>198</v>
      </c>
      <c r="H84" s="145" t="s">
        <v>198</v>
      </c>
      <c r="I84" s="145" t="s">
        <v>198</v>
      </c>
      <c r="J84" s="145" t="s">
        <v>198</v>
      </c>
      <c r="K84" s="145" t="s">
        <v>198</v>
      </c>
      <c r="L84" s="145" t="s">
        <v>198</v>
      </c>
      <c r="M84" s="145" t="s">
        <v>198</v>
      </c>
      <c r="N84" s="145" t="s">
        <v>198</v>
      </c>
      <c r="O84" s="145" t="s">
        <v>198</v>
      </c>
      <c r="P84" s="145" t="s">
        <v>198</v>
      </c>
      <c r="Q84" s="145" t="s">
        <v>198</v>
      </c>
      <c r="R84" s="145" t="s">
        <v>198</v>
      </c>
      <c r="S84" s="145" t="s">
        <v>198</v>
      </c>
      <c r="T84" s="145" t="s">
        <v>198</v>
      </c>
      <c r="U84" s="145" t="s">
        <v>198</v>
      </c>
      <c r="V84" s="145" t="s">
        <v>198</v>
      </c>
      <c r="W84" s="145" t="s">
        <v>198</v>
      </c>
      <c r="X84" s="145" t="s">
        <v>198</v>
      </c>
      <c r="Y84" s="145" t="s">
        <v>198</v>
      </c>
      <c r="Z84" s="145" t="s">
        <v>198</v>
      </c>
      <c r="AA84" s="145" t="s">
        <v>198</v>
      </c>
      <c r="AB84" s="145" t="s">
        <v>198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5" hidden="1" x14ac:dyDescent="0.3">
      <c r="A85" s="92"/>
      <c r="B85" s="94" t="s">
        <v>53</v>
      </c>
      <c r="C85" s="145" t="s">
        <v>198</v>
      </c>
      <c r="D85" s="145" t="s">
        <v>198</v>
      </c>
      <c r="E85" s="145" t="s">
        <v>198</v>
      </c>
      <c r="F85" s="145" t="s">
        <v>198</v>
      </c>
      <c r="G85" s="145" t="s">
        <v>198</v>
      </c>
      <c r="H85" s="145" t="s">
        <v>198</v>
      </c>
      <c r="I85" s="145" t="s">
        <v>198</v>
      </c>
      <c r="J85" s="145" t="s">
        <v>198</v>
      </c>
      <c r="K85" s="145" t="s">
        <v>198</v>
      </c>
      <c r="L85" s="145" t="s">
        <v>198</v>
      </c>
      <c r="M85" s="145" t="s">
        <v>198</v>
      </c>
      <c r="N85" s="145" t="s">
        <v>198</v>
      </c>
      <c r="O85" s="145" t="s">
        <v>198</v>
      </c>
      <c r="P85" s="145" t="s">
        <v>198</v>
      </c>
      <c r="Q85" s="145" t="s">
        <v>198</v>
      </c>
      <c r="R85" s="145" t="s">
        <v>198</v>
      </c>
      <c r="S85" s="145" t="s">
        <v>198</v>
      </c>
      <c r="T85" s="145" t="s">
        <v>198</v>
      </c>
      <c r="U85" s="145" t="s">
        <v>198</v>
      </c>
      <c r="V85" s="145" t="s">
        <v>198</v>
      </c>
      <c r="W85" s="145" t="s">
        <v>198</v>
      </c>
      <c r="X85" s="145" t="s">
        <v>198</v>
      </c>
      <c r="Y85" s="145" t="s">
        <v>198</v>
      </c>
      <c r="Z85" s="145" t="s">
        <v>198</v>
      </c>
      <c r="AA85" s="145" t="s">
        <v>198</v>
      </c>
      <c r="AB85" s="145" t="s">
        <v>198</v>
      </c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</row>
    <row r="86" spans="1:45" hidden="1" x14ac:dyDescent="0.3">
      <c r="A86" s="92"/>
      <c r="B86" s="94" t="s">
        <v>42</v>
      </c>
      <c r="C86" s="145" t="s">
        <v>198</v>
      </c>
      <c r="D86" s="145" t="s">
        <v>198</v>
      </c>
      <c r="E86" s="145" t="s">
        <v>198</v>
      </c>
      <c r="F86" s="145" t="s">
        <v>198</v>
      </c>
      <c r="G86" s="145" t="s">
        <v>198</v>
      </c>
      <c r="H86" s="145" t="s">
        <v>198</v>
      </c>
      <c r="I86" s="145" t="s">
        <v>198</v>
      </c>
      <c r="J86" s="145" t="s">
        <v>198</v>
      </c>
      <c r="K86" s="145" t="s">
        <v>198</v>
      </c>
      <c r="L86" s="145" t="s">
        <v>198</v>
      </c>
      <c r="M86" s="145" t="s">
        <v>198</v>
      </c>
      <c r="N86" s="145" t="s">
        <v>198</v>
      </c>
      <c r="O86" s="145" t="s">
        <v>198</v>
      </c>
      <c r="P86" s="145" t="s">
        <v>198</v>
      </c>
      <c r="Q86" s="145" t="s">
        <v>198</v>
      </c>
      <c r="R86" s="145" t="s">
        <v>198</v>
      </c>
      <c r="S86" s="145" t="s">
        <v>198</v>
      </c>
      <c r="T86" s="145" t="s">
        <v>198</v>
      </c>
      <c r="U86" s="145" t="s">
        <v>198</v>
      </c>
      <c r="V86" s="145" t="s">
        <v>198</v>
      </c>
      <c r="W86" s="145" t="s">
        <v>198</v>
      </c>
      <c r="X86" s="145" t="s">
        <v>198</v>
      </c>
      <c r="Y86" s="145" t="s">
        <v>198</v>
      </c>
      <c r="Z86" s="145" t="s">
        <v>198</v>
      </c>
      <c r="AA86" s="145" t="s">
        <v>198</v>
      </c>
      <c r="AB86" s="145" t="s">
        <v>198</v>
      </c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</row>
    <row r="87" spans="1:45" hidden="1" x14ac:dyDescent="0.3">
      <c r="A87" s="95">
        <v>2017</v>
      </c>
      <c r="B87" s="96" t="s">
        <v>43</v>
      </c>
      <c r="C87" s="139" t="s">
        <v>198</v>
      </c>
      <c r="D87" s="139" t="s">
        <v>198</v>
      </c>
      <c r="E87" s="139" t="s">
        <v>198</v>
      </c>
      <c r="F87" s="140" t="s">
        <v>198</v>
      </c>
      <c r="G87" s="140" t="s">
        <v>198</v>
      </c>
      <c r="H87" s="139" t="s">
        <v>198</v>
      </c>
      <c r="I87" s="139" t="s">
        <v>198</v>
      </c>
      <c r="J87" s="140" t="s">
        <v>198</v>
      </c>
      <c r="K87" s="140" t="s">
        <v>198</v>
      </c>
      <c r="L87" s="140" t="s">
        <v>198</v>
      </c>
      <c r="M87" s="140" t="s">
        <v>198</v>
      </c>
      <c r="N87" s="139" t="s">
        <v>198</v>
      </c>
      <c r="O87" s="139" t="s">
        <v>198</v>
      </c>
      <c r="P87" s="139" t="s">
        <v>198</v>
      </c>
      <c r="Q87" s="139" t="s">
        <v>198</v>
      </c>
      <c r="R87" s="139" t="s">
        <v>198</v>
      </c>
      <c r="S87" s="139" t="s">
        <v>198</v>
      </c>
      <c r="T87" s="140" t="s">
        <v>198</v>
      </c>
      <c r="U87" s="140" t="s">
        <v>198</v>
      </c>
      <c r="V87" s="140" t="s">
        <v>198</v>
      </c>
      <c r="W87" s="140" t="s">
        <v>198</v>
      </c>
      <c r="X87" s="140" t="s">
        <v>198</v>
      </c>
      <c r="Y87" s="140" t="s">
        <v>198</v>
      </c>
      <c r="Z87" s="140" t="s">
        <v>198</v>
      </c>
      <c r="AA87" s="140" t="s">
        <v>198</v>
      </c>
      <c r="AB87" s="140" t="s">
        <v>198</v>
      </c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 spans="1:45" ht="15.75" hidden="1" customHeight="1" x14ac:dyDescent="0.3">
      <c r="A88" s="92"/>
      <c r="B88" s="100" t="s">
        <v>44</v>
      </c>
      <c r="C88" s="145" t="s">
        <v>198</v>
      </c>
      <c r="D88" s="145" t="s">
        <v>198</v>
      </c>
      <c r="E88" s="145" t="s">
        <v>198</v>
      </c>
      <c r="F88" s="145" t="s">
        <v>198</v>
      </c>
      <c r="G88" s="145" t="s">
        <v>198</v>
      </c>
      <c r="H88" s="145" t="s">
        <v>198</v>
      </c>
      <c r="I88" s="145" t="s">
        <v>198</v>
      </c>
      <c r="J88" s="145" t="s">
        <v>198</v>
      </c>
      <c r="K88" s="145" t="s">
        <v>198</v>
      </c>
      <c r="L88" s="145" t="s">
        <v>198</v>
      </c>
      <c r="M88" s="145" t="s">
        <v>198</v>
      </c>
      <c r="N88" s="145" t="s">
        <v>198</v>
      </c>
      <c r="O88" s="145" t="s">
        <v>198</v>
      </c>
      <c r="P88" s="145" t="s">
        <v>198</v>
      </c>
      <c r="Q88" s="145" t="s">
        <v>198</v>
      </c>
      <c r="R88" s="145" t="s">
        <v>198</v>
      </c>
      <c r="S88" s="145" t="s">
        <v>198</v>
      </c>
      <c r="T88" s="145" t="s">
        <v>198</v>
      </c>
      <c r="U88" s="145" t="s">
        <v>198</v>
      </c>
      <c r="V88" s="145" t="s">
        <v>198</v>
      </c>
      <c r="W88" s="145" t="s">
        <v>198</v>
      </c>
      <c r="X88" s="145" t="s">
        <v>198</v>
      </c>
      <c r="Y88" s="145" t="s">
        <v>198</v>
      </c>
      <c r="Z88" s="145" t="s">
        <v>198</v>
      </c>
      <c r="AA88" s="145" t="s">
        <v>198</v>
      </c>
      <c r="AB88" s="145" t="s">
        <v>198</v>
      </c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</row>
    <row r="89" spans="1:45" hidden="1" x14ac:dyDescent="0.3">
      <c r="A89" s="92"/>
      <c r="B89" s="100" t="s">
        <v>45</v>
      </c>
      <c r="C89" s="145" t="s">
        <v>198</v>
      </c>
      <c r="D89" s="145" t="s">
        <v>198</v>
      </c>
      <c r="E89" s="145" t="s">
        <v>198</v>
      </c>
      <c r="F89" s="145" t="s">
        <v>198</v>
      </c>
      <c r="G89" s="145" t="s">
        <v>198</v>
      </c>
      <c r="H89" s="145" t="s">
        <v>198</v>
      </c>
      <c r="I89" s="145" t="s">
        <v>198</v>
      </c>
      <c r="J89" s="145" t="s">
        <v>198</v>
      </c>
      <c r="K89" s="145" t="s">
        <v>198</v>
      </c>
      <c r="L89" s="145" t="s">
        <v>198</v>
      </c>
      <c r="M89" s="145" t="s">
        <v>198</v>
      </c>
      <c r="N89" s="145" t="s">
        <v>198</v>
      </c>
      <c r="O89" s="145" t="s">
        <v>198</v>
      </c>
      <c r="P89" s="145" t="s">
        <v>198</v>
      </c>
      <c r="Q89" s="145" t="s">
        <v>198</v>
      </c>
      <c r="R89" s="145" t="s">
        <v>198</v>
      </c>
      <c r="S89" s="145" t="s">
        <v>198</v>
      </c>
      <c r="T89" s="145" t="s">
        <v>198</v>
      </c>
      <c r="U89" s="145" t="s">
        <v>198</v>
      </c>
      <c r="V89" s="145" t="s">
        <v>198</v>
      </c>
      <c r="W89" s="145" t="s">
        <v>198</v>
      </c>
      <c r="X89" s="145" t="s">
        <v>198</v>
      </c>
      <c r="Y89" s="145" t="s">
        <v>198</v>
      </c>
      <c r="Z89" s="145" t="s">
        <v>198</v>
      </c>
      <c r="AA89" s="145" t="s">
        <v>198</v>
      </c>
      <c r="AB89" s="145" t="s">
        <v>198</v>
      </c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</row>
    <row r="90" spans="1:45" hidden="1" x14ac:dyDescent="0.3">
      <c r="A90" s="92"/>
      <c r="B90" s="94" t="s">
        <v>46</v>
      </c>
      <c r="C90" s="145" t="s">
        <v>198</v>
      </c>
      <c r="D90" s="145" t="s">
        <v>198</v>
      </c>
      <c r="E90" s="145" t="s">
        <v>198</v>
      </c>
      <c r="F90" s="145" t="s">
        <v>198</v>
      </c>
      <c r="G90" s="145" t="s">
        <v>198</v>
      </c>
      <c r="H90" s="145" t="s">
        <v>198</v>
      </c>
      <c r="I90" s="145" t="s">
        <v>198</v>
      </c>
      <c r="J90" s="145" t="s">
        <v>198</v>
      </c>
      <c r="K90" s="145" t="s">
        <v>198</v>
      </c>
      <c r="L90" s="145" t="s">
        <v>198</v>
      </c>
      <c r="M90" s="145" t="s">
        <v>198</v>
      </c>
      <c r="N90" s="145" t="s">
        <v>198</v>
      </c>
      <c r="O90" s="145" t="s">
        <v>198</v>
      </c>
      <c r="P90" s="145" t="s">
        <v>198</v>
      </c>
      <c r="Q90" s="145" t="s">
        <v>198</v>
      </c>
      <c r="R90" s="145" t="s">
        <v>198</v>
      </c>
      <c r="S90" s="145" t="s">
        <v>198</v>
      </c>
      <c r="T90" s="145" t="s">
        <v>198</v>
      </c>
      <c r="U90" s="145" t="s">
        <v>198</v>
      </c>
      <c r="V90" s="145" t="s">
        <v>198</v>
      </c>
      <c r="W90" s="145" t="s">
        <v>198</v>
      </c>
      <c r="X90" s="145" t="s">
        <v>198</v>
      </c>
      <c r="Y90" s="145" t="s">
        <v>198</v>
      </c>
      <c r="Z90" s="145" t="s">
        <v>198</v>
      </c>
      <c r="AA90" s="145" t="s">
        <v>198</v>
      </c>
      <c r="AB90" s="145" t="s">
        <v>198</v>
      </c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</row>
    <row r="91" spans="1:45" hidden="1" x14ac:dyDescent="0.3">
      <c r="A91" s="92"/>
      <c r="B91" s="94" t="s">
        <v>47</v>
      </c>
      <c r="C91" s="145" t="s">
        <v>198</v>
      </c>
      <c r="D91" s="145" t="s">
        <v>198</v>
      </c>
      <c r="E91" s="145" t="s">
        <v>198</v>
      </c>
      <c r="F91" s="145" t="s">
        <v>198</v>
      </c>
      <c r="G91" s="145" t="s">
        <v>198</v>
      </c>
      <c r="H91" s="145" t="s">
        <v>198</v>
      </c>
      <c r="I91" s="145" t="s">
        <v>198</v>
      </c>
      <c r="J91" s="145" t="s">
        <v>198</v>
      </c>
      <c r="K91" s="145" t="s">
        <v>198</v>
      </c>
      <c r="L91" s="145" t="s">
        <v>198</v>
      </c>
      <c r="M91" s="145" t="s">
        <v>198</v>
      </c>
      <c r="N91" s="145" t="s">
        <v>198</v>
      </c>
      <c r="O91" s="145" t="s">
        <v>198</v>
      </c>
      <c r="P91" s="145" t="s">
        <v>198</v>
      </c>
      <c r="Q91" s="145" t="s">
        <v>198</v>
      </c>
      <c r="R91" s="145" t="s">
        <v>198</v>
      </c>
      <c r="S91" s="145" t="s">
        <v>198</v>
      </c>
      <c r="T91" s="145" t="s">
        <v>198</v>
      </c>
      <c r="U91" s="145" t="s">
        <v>198</v>
      </c>
      <c r="V91" s="145" t="s">
        <v>198</v>
      </c>
      <c r="W91" s="145" t="s">
        <v>198</v>
      </c>
      <c r="X91" s="145" t="s">
        <v>198</v>
      </c>
      <c r="Y91" s="145" t="s">
        <v>198</v>
      </c>
      <c r="Z91" s="145" t="s">
        <v>198</v>
      </c>
      <c r="AA91" s="145" t="s">
        <v>198</v>
      </c>
      <c r="AB91" s="145" t="s">
        <v>198</v>
      </c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</row>
    <row r="92" spans="1:45" hidden="1" x14ac:dyDescent="0.3">
      <c r="A92" s="92"/>
      <c r="B92" s="94" t="s">
        <v>48</v>
      </c>
      <c r="C92" s="145" t="s">
        <v>198</v>
      </c>
      <c r="D92" s="145" t="s">
        <v>198</v>
      </c>
      <c r="E92" s="145" t="s">
        <v>198</v>
      </c>
      <c r="F92" s="145" t="s">
        <v>198</v>
      </c>
      <c r="G92" s="145" t="s">
        <v>198</v>
      </c>
      <c r="H92" s="145" t="s">
        <v>198</v>
      </c>
      <c r="I92" s="145" t="s">
        <v>198</v>
      </c>
      <c r="J92" s="145" t="s">
        <v>198</v>
      </c>
      <c r="K92" s="145" t="s">
        <v>198</v>
      </c>
      <c r="L92" s="145" t="s">
        <v>198</v>
      </c>
      <c r="M92" s="145" t="s">
        <v>198</v>
      </c>
      <c r="N92" s="145" t="s">
        <v>198</v>
      </c>
      <c r="O92" s="145" t="s">
        <v>198</v>
      </c>
      <c r="P92" s="145" t="s">
        <v>198</v>
      </c>
      <c r="Q92" s="145" t="s">
        <v>198</v>
      </c>
      <c r="R92" s="145" t="s">
        <v>198</v>
      </c>
      <c r="S92" s="145" t="s">
        <v>198</v>
      </c>
      <c r="T92" s="145" t="s">
        <v>198</v>
      </c>
      <c r="U92" s="145" t="s">
        <v>198</v>
      </c>
      <c r="V92" s="145" t="s">
        <v>198</v>
      </c>
      <c r="W92" s="145" t="s">
        <v>198</v>
      </c>
      <c r="X92" s="145" t="s">
        <v>198</v>
      </c>
      <c r="Y92" s="145" t="s">
        <v>198</v>
      </c>
      <c r="Z92" s="145" t="s">
        <v>198</v>
      </c>
      <c r="AA92" s="145" t="s">
        <v>198</v>
      </c>
      <c r="AB92" s="145" t="s">
        <v>198</v>
      </c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</row>
    <row r="93" spans="1:45" hidden="1" x14ac:dyDescent="0.3">
      <c r="A93" s="92"/>
      <c r="B93" s="94" t="s">
        <v>49</v>
      </c>
      <c r="C93" s="145" t="s">
        <v>198</v>
      </c>
      <c r="D93" s="145" t="s">
        <v>198</v>
      </c>
      <c r="E93" s="145" t="s">
        <v>198</v>
      </c>
      <c r="F93" s="145" t="s">
        <v>198</v>
      </c>
      <c r="G93" s="145" t="s">
        <v>198</v>
      </c>
      <c r="H93" s="145" t="s">
        <v>198</v>
      </c>
      <c r="I93" s="145" t="s">
        <v>198</v>
      </c>
      <c r="J93" s="145" t="s">
        <v>198</v>
      </c>
      <c r="K93" s="145" t="s">
        <v>198</v>
      </c>
      <c r="L93" s="145" t="s">
        <v>198</v>
      </c>
      <c r="M93" s="145" t="s">
        <v>198</v>
      </c>
      <c r="N93" s="145" t="s">
        <v>198</v>
      </c>
      <c r="O93" s="145" t="s">
        <v>198</v>
      </c>
      <c r="P93" s="145" t="s">
        <v>198</v>
      </c>
      <c r="Q93" s="145" t="s">
        <v>198</v>
      </c>
      <c r="R93" s="145" t="s">
        <v>198</v>
      </c>
      <c r="S93" s="145" t="s">
        <v>198</v>
      </c>
      <c r="T93" s="145" t="s">
        <v>198</v>
      </c>
      <c r="U93" s="145" t="s">
        <v>198</v>
      </c>
      <c r="V93" s="145" t="s">
        <v>198</v>
      </c>
      <c r="W93" s="145" t="s">
        <v>198</v>
      </c>
      <c r="X93" s="145" t="s">
        <v>198</v>
      </c>
      <c r="Y93" s="145" t="s">
        <v>198</v>
      </c>
      <c r="Z93" s="145" t="s">
        <v>198</v>
      </c>
      <c r="AA93" s="145" t="s">
        <v>198</v>
      </c>
      <c r="AB93" s="145" t="s">
        <v>198</v>
      </c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</row>
    <row r="94" spans="1:45" hidden="1" x14ac:dyDescent="0.3">
      <c r="A94" s="92"/>
      <c r="B94" s="94" t="s">
        <v>50</v>
      </c>
      <c r="C94" s="145" t="s">
        <v>198</v>
      </c>
      <c r="D94" s="145" t="s">
        <v>198</v>
      </c>
      <c r="E94" s="145" t="s">
        <v>198</v>
      </c>
      <c r="F94" s="145" t="s">
        <v>198</v>
      </c>
      <c r="G94" s="145" t="s">
        <v>198</v>
      </c>
      <c r="H94" s="145" t="s">
        <v>198</v>
      </c>
      <c r="I94" s="145" t="s">
        <v>198</v>
      </c>
      <c r="J94" s="145" t="s">
        <v>198</v>
      </c>
      <c r="K94" s="145" t="s">
        <v>198</v>
      </c>
      <c r="L94" s="145" t="s">
        <v>198</v>
      </c>
      <c r="M94" s="145" t="s">
        <v>198</v>
      </c>
      <c r="N94" s="145" t="s">
        <v>198</v>
      </c>
      <c r="O94" s="145" t="s">
        <v>198</v>
      </c>
      <c r="P94" s="145" t="s">
        <v>198</v>
      </c>
      <c r="Q94" s="145" t="s">
        <v>198</v>
      </c>
      <c r="R94" s="145" t="s">
        <v>198</v>
      </c>
      <c r="S94" s="145" t="s">
        <v>198</v>
      </c>
      <c r="T94" s="145" t="s">
        <v>198</v>
      </c>
      <c r="U94" s="145" t="s">
        <v>198</v>
      </c>
      <c r="V94" s="145" t="s">
        <v>198</v>
      </c>
      <c r="W94" s="145" t="s">
        <v>198</v>
      </c>
      <c r="X94" s="145" t="s">
        <v>198</v>
      </c>
      <c r="Y94" s="145" t="s">
        <v>198</v>
      </c>
      <c r="Z94" s="145" t="s">
        <v>198</v>
      </c>
      <c r="AA94" s="145" t="s">
        <v>198</v>
      </c>
      <c r="AB94" s="145" t="s">
        <v>198</v>
      </c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</row>
    <row r="95" spans="1:45" hidden="1" x14ac:dyDescent="0.3">
      <c r="A95" s="92"/>
      <c r="B95" s="94" t="s">
        <v>51</v>
      </c>
      <c r="C95" s="145" t="s">
        <v>198</v>
      </c>
      <c r="D95" s="145" t="s">
        <v>198</v>
      </c>
      <c r="E95" s="145" t="s">
        <v>198</v>
      </c>
      <c r="F95" s="145" t="s">
        <v>198</v>
      </c>
      <c r="G95" s="145" t="s">
        <v>198</v>
      </c>
      <c r="H95" s="145" t="s">
        <v>198</v>
      </c>
      <c r="I95" s="145" t="s">
        <v>198</v>
      </c>
      <c r="J95" s="145" t="s">
        <v>198</v>
      </c>
      <c r="K95" s="145" t="s">
        <v>198</v>
      </c>
      <c r="L95" s="145" t="s">
        <v>198</v>
      </c>
      <c r="M95" s="145" t="s">
        <v>198</v>
      </c>
      <c r="N95" s="145" t="s">
        <v>198</v>
      </c>
      <c r="O95" s="145" t="s">
        <v>198</v>
      </c>
      <c r="P95" s="145" t="s">
        <v>198</v>
      </c>
      <c r="Q95" s="145" t="s">
        <v>198</v>
      </c>
      <c r="R95" s="145" t="s">
        <v>198</v>
      </c>
      <c r="S95" s="145" t="s">
        <v>198</v>
      </c>
      <c r="T95" s="145" t="s">
        <v>198</v>
      </c>
      <c r="U95" s="145" t="s">
        <v>198</v>
      </c>
      <c r="V95" s="145" t="s">
        <v>198</v>
      </c>
      <c r="W95" s="145" t="s">
        <v>198</v>
      </c>
      <c r="X95" s="145" t="s">
        <v>198</v>
      </c>
      <c r="Y95" s="145" t="s">
        <v>198</v>
      </c>
      <c r="Z95" s="145" t="s">
        <v>198</v>
      </c>
      <c r="AA95" s="145" t="s">
        <v>198</v>
      </c>
      <c r="AB95" s="145" t="s">
        <v>198</v>
      </c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</row>
    <row r="96" spans="1:45" hidden="1" x14ac:dyDescent="0.3">
      <c r="A96" s="92"/>
      <c r="B96" s="94" t="s">
        <v>52</v>
      </c>
      <c r="C96" s="145" t="s">
        <v>198</v>
      </c>
      <c r="D96" s="145" t="s">
        <v>198</v>
      </c>
      <c r="E96" s="145" t="s">
        <v>198</v>
      </c>
      <c r="F96" s="145" t="s">
        <v>198</v>
      </c>
      <c r="G96" s="145" t="s">
        <v>198</v>
      </c>
      <c r="H96" s="145" t="s">
        <v>198</v>
      </c>
      <c r="I96" s="145" t="s">
        <v>198</v>
      </c>
      <c r="J96" s="145" t="s">
        <v>198</v>
      </c>
      <c r="K96" s="145" t="s">
        <v>198</v>
      </c>
      <c r="L96" s="145" t="s">
        <v>198</v>
      </c>
      <c r="M96" s="145" t="s">
        <v>198</v>
      </c>
      <c r="N96" s="145" t="s">
        <v>198</v>
      </c>
      <c r="O96" s="145" t="s">
        <v>198</v>
      </c>
      <c r="P96" s="145" t="s">
        <v>198</v>
      </c>
      <c r="Q96" s="145" t="s">
        <v>198</v>
      </c>
      <c r="R96" s="145" t="s">
        <v>198</v>
      </c>
      <c r="S96" s="145" t="s">
        <v>198</v>
      </c>
      <c r="T96" s="145" t="s">
        <v>198</v>
      </c>
      <c r="U96" s="145" t="s">
        <v>198</v>
      </c>
      <c r="V96" s="145" t="s">
        <v>198</v>
      </c>
      <c r="W96" s="145" t="s">
        <v>198</v>
      </c>
      <c r="X96" s="145" t="s">
        <v>198</v>
      </c>
      <c r="Y96" s="145" t="s">
        <v>198</v>
      </c>
      <c r="Z96" s="145" t="s">
        <v>198</v>
      </c>
      <c r="AA96" s="145" t="s">
        <v>198</v>
      </c>
      <c r="AB96" s="145" t="s">
        <v>198</v>
      </c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</row>
    <row r="97" spans="1:45" hidden="1" x14ac:dyDescent="0.3">
      <c r="A97" s="92"/>
      <c r="B97" s="94" t="s">
        <v>53</v>
      </c>
      <c r="C97" s="145" t="s">
        <v>198</v>
      </c>
      <c r="D97" s="145" t="s">
        <v>198</v>
      </c>
      <c r="E97" s="145" t="s">
        <v>198</v>
      </c>
      <c r="F97" s="145" t="s">
        <v>198</v>
      </c>
      <c r="G97" s="145" t="s">
        <v>198</v>
      </c>
      <c r="H97" s="145" t="s">
        <v>198</v>
      </c>
      <c r="I97" s="145" t="s">
        <v>198</v>
      </c>
      <c r="J97" s="145" t="s">
        <v>198</v>
      </c>
      <c r="K97" s="145" t="s">
        <v>198</v>
      </c>
      <c r="L97" s="145" t="s">
        <v>198</v>
      </c>
      <c r="M97" s="145" t="s">
        <v>198</v>
      </c>
      <c r="N97" s="145" t="s">
        <v>198</v>
      </c>
      <c r="O97" s="145" t="s">
        <v>198</v>
      </c>
      <c r="P97" s="145" t="s">
        <v>198</v>
      </c>
      <c r="Q97" s="145" t="s">
        <v>198</v>
      </c>
      <c r="R97" s="145" t="s">
        <v>198</v>
      </c>
      <c r="S97" s="145" t="s">
        <v>198</v>
      </c>
      <c r="T97" s="145" t="s">
        <v>198</v>
      </c>
      <c r="U97" s="145" t="s">
        <v>198</v>
      </c>
      <c r="V97" s="145" t="s">
        <v>198</v>
      </c>
      <c r="W97" s="145" t="s">
        <v>198</v>
      </c>
      <c r="X97" s="145" t="s">
        <v>198</v>
      </c>
      <c r="Y97" s="145" t="s">
        <v>198</v>
      </c>
      <c r="Z97" s="145" t="s">
        <v>198</v>
      </c>
      <c r="AA97" s="145" t="s">
        <v>198</v>
      </c>
      <c r="AB97" s="145" t="s">
        <v>198</v>
      </c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</row>
    <row r="98" spans="1:45" hidden="1" x14ac:dyDescent="0.3">
      <c r="A98" s="92"/>
      <c r="B98" s="94" t="s">
        <v>42</v>
      </c>
      <c r="C98" s="145" t="s">
        <v>198</v>
      </c>
      <c r="D98" s="145" t="s">
        <v>198</v>
      </c>
      <c r="E98" s="145" t="s">
        <v>198</v>
      </c>
      <c r="F98" s="145" t="s">
        <v>198</v>
      </c>
      <c r="G98" s="145" t="s">
        <v>198</v>
      </c>
      <c r="H98" s="145" t="s">
        <v>198</v>
      </c>
      <c r="I98" s="145" t="s">
        <v>198</v>
      </c>
      <c r="J98" s="145" t="s">
        <v>198</v>
      </c>
      <c r="K98" s="145" t="s">
        <v>198</v>
      </c>
      <c r="L98" s="145" t="s">
        <v>198</v>
      </c>
      <c r="M98" s="145" t="s">
        <v>198</v>
      </c>
      <c r="N98" s="145" t="s">
        <v>198</v>
      </c>
      <c r="O98" s="145" t="s">
        <v>198</v>
      </c>
      <c r="P98" s="145" t="s">
        <v>198</v>
      </c>
      <c r="Q98" s="145" t="s">
        <v>198</v>
      </c>
      <c r="R98" s="145" t="s">
        <v>198</v>
      </c>
      <c r="S98" s="145" t="s">
        <v>198</v>
      </c>
      <c r="T98" s="145" t="s">
        <v>198</v>
      </c>
      <c r="U98" s="145" t="s">
        <v>198</v>
      </c>
      <c r="V98" s="145" t="s">
        <v>198</v>
      </c>
      <c r="W98" s="145" t="s">
        <v>198</v>
      </c>
      <c r="X98" s="145" t="s">
        <v>198</v>
      </c>
      <c r="Y98" s="145" t="s">
        <v>198</v>
      </c>
      <c r="Z98" s="145" t="s">
        <v>198</v>
      </c>
      <c r="AA98" s="145" t="s">
        <v>198</v>
      </c>
      <c r="AB98" s="145" t="s">
        <v>198</v>
      </c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</row>
    <row r="99" spans="1:45" hidden="1" x14ac:dyDescent="0.3">
      <c r="A99" s="95">
        <v>2018</v>
      </c>
      <c r="B99" s="96" t="s">
        <v>43</v>
      </c>
      <c r="C99" s="139" t="s">
        <v>198</v>
      </c>
      <c r="D99" s="139" t="s">
        <v>198</v>
      </c>
      <c r="E99" s="139" t="s">
        <v>198</v>
      </c>
      <c r="F99" s="140" t="s">
        <v>198</v>
      </c>
      <c r="G99" s="140" t="s">
        <v>198</v>
      </c>
      <c r="H99" s="139" t="s">
        <v>198</v>
      </c>
      <c r="I99" s="139" t="s">
        <v>198</v>
      </c>
      <c r="J99" s="140" t="s">
        <v>198</v>
      </c>
      <c r="K99" s="140" t="s">
        <v>198</v>
      </c>
      <c r="L99" s="140" t="s">
        <v>198</v>
      </c>
      <c r="M99" s="140" t="s">
        <v>198</v>
      </c>
      <c r="N99" s="139" t="s">
        <v>198</v>
      </c>
      <c r="O99" s="139" t="s">
        <v>198</v>
      </c>
      <c r="P99" s="139" t="s">
        <v>198</v>
      </c>
      <c r="Q99" s="139" t="s">
        <v>198</v>
      </c>
      <c r="R99" s="139" t="s">
        <v>198</v>
      </c>
      <c r="S99" s="139" t="s">
        <v>198</v>
      </c>
      <c r="T99" s="140" t="s">
        <v>198</v>
      </c>
      <c r="U99" s="140" t="s">
        <v>198</v>
      </c>
      <c r="V99" s="140" t="s">
        <v>198</v>
      </c>
      <c r="W99" s="140" t="s">
        <v>198</v>
      </c>
      <c r="X99" s="140" t="s">
        <v>198</v>
      </c>
      <c r="Y99" s="140" t="s">
        <v>198</v>
      </c>
      <c r="Z99" s="140" t="s">
        <v>198</v>
      </c>
      <c r="AA99" s="140" t="s">
        <v>198</v>
      </c>
      <c r="AB99" s="140" t="s">
        <v>198</v>
      </c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</row>
    <row r="100" spans="1:45" ht="15.75" hidden="1" customHeight="1" x14ac:dyDescent="0.3">
      <c r="A100" s="92"/>
      <c r="B100" s="100" t="s">
        <v>44</v>
      </c>
      <c r="C100" s="145" t="s">
        <v>198</v>
      </c>
      <c r="D100" s="145" t="s">
        <v>198</v>
      </c>
      <c r="E100" s="145" t="s">
        <v>198</v>
      </c>
      <c r="F100" s="145" t="s">
        <v>198</v>
      </c>
      <c r="G100" s="145" t="s">
        <v>198</v>
      </c>
      <c r="H100" s="145" t="s">
        <v>198</v>
      </c>
      <c r="I100" s="145" t="s">
        <v>198</v>
      </c>
      <c r="J100" s="145" t="s">
        <v>198</v>
      </c>
      <c r="K100" s="145" t="s">
        <v>198</v>
      </c>
      <c r="L100" s="145" t="s">
        <v>198</v>
      </c>
      <c r="M100" s="145" t="s">
        <v>198</v>
      </c>
      <c r="N100" s="145" t="s">
        <v>198</v>
      </c>
      <c r="O100" s="145" t="s">
        <v>198</v>
      </c>
      <c r="P100" s="145" t="s">
        <v>198</v>
      </c>
      <c r="Q100" s="145" t="s">
        <v>198</v>
      </c>
      <c r="R100" s="145" t="s">
        <v>198</v>
      </c>
      <c r="S100" s="145" t="s">
        <v>198</v>
      </c>
      <c r="T100" s="145" t="s">
        <v>198</v>
      </c>
      <c r="U100" s="145" t="s">
        <v>198</v>
      </c>
      <c r="V100" s="145" t="s">
        <v>198</v>
      </c>
      <c r="W100" s="145" t="s">
        <v>198</v>
      </c>
      <c r="X100" s="145" t="s">
        <v>198</v>
      </c>
      <c r="Y100" s="145" t="s">
        <v>198</v>
      </c>
      <c r="Z100" s="145" t="s">
        <v>198</v>
      </c>
      <c r="AA100" s="145" t="s">
        <v>198</v>
      </c>
      <c r="AB100" s="145" t="s">
        <v>198</v>
      </c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</row>
    <row r="101" spans="1:45" hidden="1" x14ac:dyDescent="0.3">
      <c r="A101" s="92"/>
      <c r="B101" s="100" t="s">
        <v>45</v>
      </c>
      <c r="C101" s="145" t="s">
        <v>198</v>
      </c>
      <c r="D101" s="145" t="s">
        <v>198</v>
      </c>
      <c r="E101" s="145" t="s">
        <v>198</v>
      </c>
      <c r="F101" s="145" t="s">
        <v>198</v>
      </c>
      <c r="G101" s="145" t="s">
        <v>198</v>
      </c>
      <c r="H101" s="145" t="s">
        <v>198</v>
      </c>
      <c r="I101" s="145" t="s">
        <v>198</v>
      </c>
      <c r="J101" s="145" t="s">
        <v>198</v>
      </c>
      <c r="K101" s="145" t="s">
        <v>198</v>
      </c>
      <c r="L101" s="145" t="s">
        <v>198</v>
      </c>
      <c r="M101" s="145" t="s">
        <v>198</v>
      </c>
      <c r="N101" s="145" t="s">
        <v>198</v>
      </c>
      <c r="O101" s="145" t="s">
        <v>198</v>
      </c>
      <c r="P101" s="145" t="s">
        <v>198</v>
      </c>
      <c r="Q101" s="145" t="s">
        <v>198</v>
      </c>
      <c r="R101" s="145" t="s">
        <v>198</v>
      </c>
      <c r="S101" s="145" t="s">
        <v>198</v>
      </c>
      <c r="T101" s="145" t="s">
        <v>198</v>
      </c>
      <c r="U101" s="145" t="s">
        <v>198</v>
      </c>
      <c r="V101" s="145" t="s">
        <v>198</v>
      </c>
      <c r="W101" s="145" t="s">
        <v>198</v>
      </c>
      <c r="X101" s="145" t="s">
        <v>198</v>
      </c>
      <c r="Y101" s="145" t="s">
        <v>198</v>
      </c>
      <c r="Z101" s="145" t="s">
        <v>198</v>
      </c>
      <c r="AA101" s="145" t="s">
        <v>198</v>
      </c>
      <c r="AB101" s="145" t="s">
        <v>198</v>
      </c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</row>
    <row r="102" spans="1:45" hidden="1" x14ac:dyDescent="0.3">
      <c r="A102" s="92"/>
      <c r="B102" s="94" t="s">
        <v>46</v>
      </c>
      <c r="C102" s="145" t="s">
        <v>198</v>
      </c>
      <c r="D102" s="145" t="s">
        <v>198</v>
      </c>
      <c r="E102" s="145" t="s">
        <v>198</v>
      </c>
      <c r="F102" s="145" t="s">
        <v>198</v>
      </c>
      <c r="G102" s="145" t="s">
        <v>198</v>
      </c>
      <c r="H102" s="145" t="s">
        <v>198</v>
      </c>
      <c r="I102" s="145" t="s">
        <v>198</v>
      </c>
      <c r="J102" s="145" t="s">
        <v>198</v>
      </c>
      <c r="K102" s="145" t="s">
        <v>198</v>
      </c>
      <c r="L102" s="145" t="s">
        <v>198</v>
      </c>
      <c r="M102" s="145" t="s">
        <v>198</v>
      </c>
      <c r="N102" s="145" t="s">
        <v>198</v>
      </c>
      <c r="O102" s="145" t="s">
        <v>198</v>
      </c>
      <c r="P102" s="145" t="s">
        <v>198</v>
      </c>
      <c r="Q102" s="145" t="s">
        <v>198</v>
      </c>
      <c r="R102" s="145" t="s">
        <v>198</v>
      </c>
      <c r="S102" s="145" t="s">
        <v>198</v>
      </c>
      <c r="T102" s="145" t="s">
        <v>198</v>
      </c>
      <c r="U102" s="145" t="s">
        <v>198</v>
      </c>
      <c r="V102" s="145" t="s">
        <v>198</v>
      </c>
      <c r="W102" s="145" t="s">
        <v>198</v>
      </c>
      <c r="X102" s="145" t="s">
        <v>198</v>
      </c>
      <c r="Y102" s="145" t="s">
        <v>198</v>
      </c>
      <c r="Z102" s="145" t="s">
        <v>198</v>
      </c>
      <c r="AA102" s="145" t="s">
        <v>198</v>
      </c>
      <c r="AB102" s="145" t="s">
        <v>198</v>
      </c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</row>
    <row r="103" spans="1:45" hidden="1" x14ac:dyDescent="0.3">
      <c r="A103" s="92"/>
      <c r="B103" s="94" t="s">
        <v>47</v>
      </c>
      <c r="C103" s="145" t="s">
        <v>198</v>
      </c>
      <c r="D103" s="145" t="s">
        <v>198</v>
      </c>
      <c r="E103" s="145" t="s">
        <v>198</v>
      </c>
      <c r="F103" s="145" t="s">
        <v>198</v>
      </c>
      <c r="G103" s="145" t="s">
        <v>198</v>
      </c>
      <c r="H103" s="145" t="s">
        <v>198</v>
      </c>
      <c r="I103" s="145" t="s">
        <v>198</v>
      </c>
      <c r="J103" s="145" t="s">
        <v>198</v>
      </c>
      <c r="K103" s="145" t="s">
        <v>198</v>
      </c>
      <c r="L103" s="145" t="s">
        <v>198</v>
      </c>
      <c r="M103" s="145" t="s">
        <v>198</v>
      </c>
      <c r="N103" s="145" t="s">
        <v>198</v>
      </c>
      <c r="O103" s="145" t="s">
        <v>198</v>
      </c>
      <c r="P103" s="145" t="s">
        <v>198</v>
      </c>
      <c r="Q103" s="145" t="s">
        <v>198</v>
      </c>
      <c r="R103" s="145" t="s">
        <v>198</v>
      </c>
      <c r="S103" s="145" t="s">
        <v>198</v>
      </c>
      <c r="T103" s="145" t="s">
        <v>198</v>
      </c>
      <c r="U103" s="145" t="s">
        <v>198</v>
      </c>
      <c r="V103" s="145" t="s">
        <v>198</v>
      </c>
      <c r="W103" s="145" t="s">
        <v>198</v>
      </c>
      <c r="X103" s="145" t="s">
        <v>198</v>
      </c>
      <c r="Y103" s="145" t="s">
        <v>198</v>
      </c>
      <c r="Z103" s="145" t="s">
        <v>198</v>
      </c>
      <c r="AA103" s="145" t="s">
        <v>198</v>
      </c>
      <c r="AB103" s="145" t="s">
        <v>198</v>
      </c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</row>
    <row r="104" spans="1:45" hidden="1" x14ac:dyDescent="0.3">
      <c r="A104" s="92"/>
      <c r="B104" s="94" t="s">
        <v>48</v>
      </c>
      <c r="C104" s="145" t="s">
        <v>198</v>
      </c>
      <c r="D104" s="145" t="s">
        <v>198</v>
      </c>
      <c r="E104" s="145" t="s">
        <v>198</v>
      </c>
      <c r="F104" s="145" t="s">
        <v>198</v>
      </c>
      <c r="G104" s="145" t="s">
        <v>198</v>
      </c>
      <c r="H104" s="145" t="s">
        <v>198</v>
      </c>
      <c r="I104" s="145" t="s">
        <v>198</v>
      </c>
      <c r="J104" s="145" t="s">
        <v>198</v>
      </c>
      <c r="K104" s="145" t="s">
        <v>198</v>
      </c>
      <c r="L104" s="145" t="s">
        <v>198</v>
      </c>
      <c r="M104" s="145" t="s">
        <v>198</v>
      </c>
      <c r="N104" s="145" t="s">
        <v>198</v>
      </c>
      <c r="O104" s="145" t="s">
        <v>198</v>
      </c>
      <c r="P104" s="145" t="s">
        <v>198</v>
      </c>
      <c r="Q104" s="145" t="s">
        <v>198</v>
      </c>
      <c r="R104" s="145" t="s">
        <v>198</v>
      </c>
      <c r="S104" s="145" t="s">
        <v>198</v>
      </c>
      <c r="T104" s="145" t="s">
        <v>198</v>
      </c>
      <c r="U104" s="145" t="s">
        <v>198</v>
      </c>
      <c r="V104" s="145" t="s">
        <v>198</v>
      </c>
      <c r="W104" s="145" t="s">
        <v>198</v>
      </c>
      <c r="X104" s="145" t="s">
        <v>198</v>
      </c>
      <c r="Y104" s="145" t="s">
        <v>198</v>
      </c>
      <c r="Z104" s="145" t="s">
        <v>198</v>
      </c>
      <c r="AA104" s="145" t="s">
        <v>198</v>
      </c>
      <c r="AB104" s="145" t="s">
        <v>198</v>
      </c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</row>
    <row r="105" spans="1:45" hidden="1" x14ac:dyDescent="0.3">
      <c r="A105" s="92"/>
      <c r="B105" s="94" t="s">
        <v>49</v>
      </c>
      <c r="C105" s="145" t="s">
        <v>198</v>
      </c>
      <c r="D105" s="145" t="s">
        <v>198</v>
      </c>
      <c r="E105" s="145" t="s">
        <v>198</v>
      </c>
      <c r="F105" s="145" t="s">
        <v>198</v>
      </c>
      <c r="G105" s="145" t="s">
        <v>198</v>
      </c>
      <c r="H105" s="145" t="s">
        <v>198</v>
      </c>
      <c r="I105" s="145" t="s">
        <v>198</v>
      </c>
      <c r="J105" s="145" t="s">
        <v>198</v>
      </c>
      <c r="K105" s="145" t="s">
        <v>198</v>
      </c>
      <c r="L105" s="145" t="s">
        <v>198</v>
      </c>
      <c r="M105" s="145" t="s">
        <v>198</v>
      </c>
      <c r="N105" s="145" t="s">
        <v>198</v>
      </c>
      <c r="O105" s="145" t="s">
        <v>198</v>
      </c>
      <c r="P105" s="145" t="s">
        <v>198</v>
      </c>
      <c r="Q105" s="145" t="s">
        <v>198</v>
      </c>
      <c r="R105" s="145" t="s">
        <v>198</v>
      </c>
      <c r="S105" s="145" t="s">
        <v>198</v>
      </c>
      <c r="T105" s="145" t="s">
        <v>198</v>
      </c>
      <c r="U105" s="145" t="s">
        <v>198</v>
      </c>
      <c r="V105" s="145" t="s">
        <v>198</v>
      </c>
      <c r="W105" s="145" t="s">
        <v>198</v>
      </c>
      <c r="X105" s="145" t="s">
        <v>198</v>
      </c>
      <c r="Y105" s="145" t="s">
        <v>198</v>
      </c>
      <c r="Z105" s="145" t="s">
        <v>198</v>
      </c>
      <c r="AA105" s="145" t="s">
        <v>198</v>
      </c>
      <c r="AB105" s="145" t="s">
        <v>198</v>
      </c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</row>
    <row r="106" spans="1:45" hidden="1" x14ac:dyDescent="0.3">
      <c r="A106" s="92"/>
      <c r="B106" s="94" t="s">
        <v>50</v>
      </c>
      <c r="C106" s="145" t="s">
        <v>198</v>
      </c>
      <c r="D106" s="145" t="s">
        <v>198</v>
      </c>
      <c r="E106" s="145" t="s">
        <v>198</v>
      </c>
      <c r="F106" s="145" t="s">
        <v>198</v>
      </c>
      <c r="G106" s="145" t="s">
        <v>198</v>
      </c>
      <c r="H106" s="145" t="s">
        <v>198</v>
      </c>
      <c r="I106" s="145" t="s">
        <v>198</v>
      </c>
      <c r="J106" s="145" t="s">
        <v>198</v>
      </c>
      <c r="K106" s="145" t="s">
        <v>198</v>
      </c>
      <c r="L106" s="145" t="s">
        <v>198</v>
      </c>
      <c r="M106" s="145" t="s">
        <v>198</v>
      </c>
      <c r="N106" s="145" t="s">
        <v>198</v>
      </c>
      <c r="O106" s="145" t="s">
        <v>198</v>
      </c>
      <c r="P106" s="145" t="s">
        <v>198</v>
      </c>
      <c r="Q106" s="145" t="s">
        <v>198</v>
      </c>
      <c r="R106" s="145" t="s">
        <v>198</v>
      </c>
      <c r="S106" s="145" t="s">
        <v>198</v>
      </c>
      <c r="T106" s="145" t="s">
        <v>198</v>
      </c>
      <c r="U106" s="145" t="s">
        <v>198</v>
      </c>
      <c r="V106" s="145" t="s">
        <v>198</v>
      </c>
      <c r="W106" s="145" t="s">
        <v>198</v>
      </c>
      <c r="X106" s="145" t="s">
        <v>198</v>
      </c>
      <c r="Y106" s="145" t="s">
        <v>198</v>
      </c>
      <c r="Z106" s="145" t="s">
        <v>198</v>
      </c>
      <c r="AA106" s="145" t="s">
        <v>198</v>
      </c>
      <c r="AB106" s="145" t="s">
        <v>198</v>
      </c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</row>
    <row r="107" spans="1:45" hidden="1" x14ac:dyDescent="0.3">
      <c r="A107" s="92"/>
      <c r="B107" s="94" t="s">
        <v>51</v>
      </c>
      <c r="C107" s="145" t="s">
        <v>198</v>
      </c>
      <c r="D107" s="145" t="s">
        <v>198</v>
      </c>
      <c r="E107" s="145" t="s">
        <v>198</v>
      </c>
      <c r="F107" s="145" t="s">
        <v>198</v>
      </c>
      <c r="G107" s="145" t="s">
        <v>198</v>
      </c>
      <c r="H107" s="145" t="s">
        <v>198</v>
      </c>
      <c r="I107" s="145" t="s">
        <v>198</v>
      </c>
      <c r="J107" s="145" t="s">
        <v>198</v>
      </c>
      <c r="K107" s="145" t="s">
        <v>198</v>
      </c>
      <c r="L107" s="145" t="s">
        <v>198</v>
      </c>
      <c r="M107" s="145" t="s">
        <v>198</v>
      </c>
      <c r="N107" s="145" t="s">
        <v>198</v>
      </c>
      <c r="O107" s="145" t="s">
        <v>198</v>
      </c>
      <c r="P107" s="145" t="s">
        <v>198</v>
      </c>
      <c r="Q107" s="145" t="s">
        <v>198</v>
      </c>
      <c r="R107" s="145" t="s">
        <v>198</v>
      </c>
      <c r="S107" s="145" t="s">
        <v>198</v>
      </c>
      <c r="T107" s="145" t="s">
        <v>198</v>
      </c>
      <c r="U107" s="145" t="s">
        <v>198</v>
      </c>
      <c r="V107" s="145" t="s">
        <v>198</v>
      </c>
      <c r="W107" s="145" t="s">
        <v>198</v>
      </c>
      <c r="X107" s="145" t="s">
        <v>198</v>
      </c>
      <c r="Y107" s="145" t="s">
        <v>198</v>
      </c>
      <c r="Z107" s="145" t="s">
        <v>198</v>
      </c>
      <c r="AA107" s="145" t="s">
        <v>198</v>
      </c>
      <c r="AB107" s="145" t="s">
        <v>198</v>
      </c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</row>
    <row r="108" spans="1:45" hidden="1" x14ac:dyDescent="0.3">
      <c r="A108" s="92"/>
      <c r="B108" s="94" t="s">
        <v>52</v>
      </c>
      <c r="C108" s="145" t="s">
        <v>198</v>
      </c>
      <c r="D108" s="145" t="s">
        <v>198</v>
      </c>
      <c r="E108" s="145" t="s">
        <v>198</v>
      </c>
      <c r="F108" s="145" t="s">
        <v>198</v>
      </c>
      <c r="G108" s="145" t="s">
        <v>198</v>
      </c>
      <c r="H108" s="145" t="s">
        <v>198</v>
      </c>
      <c r="I108" s="145" t="s">
        <v>198</v>
      </c>
      <c r="J108" s="145" t="s">
        <v>198</v>
      </c>
      <c r="K108" s="145" t="s">
        <v>198</v>
      </c>
      <c r="L108" s="145" t="s">
        <v>198</v>
      </c>
      <c r="M108" s="145" t="s">
        <v>198</v>
      </c>
      <c r="N108" s="145" t="s">
        <v>198</v>
      </c>
      <c r="O108" s="145" t="s">
        <v>198</v>
      </c>
      <c r="P108" s="145" t="s">
        <v>198</v>
      </c>
      <c r="Q108" s="145" t="s">
        <v>198</v>
      </c>
      <c r="R108" s="145" t="s">
        <v>198</v>
      </c>
      <c r="S108" s="145" t="s">
        <v>198</v>
      </c>
      <c r="T108" s="145" t="s">
        <v>198</v>
      </c>
      <c r="U108" s="145" t="s">
        <v>198</v>
      </c>
      <c r="V108" s="145" t="s">
        <v>198</v>
      </c>
      <c r="W108" s="145" t="s">
        <v>198</v>
      </c>
      <c r="X108" s="145" t="s">
        <v>198</v>
      </c>
      <c r="Y108" s="145" t="s">
        <v>198</v>
      </c>
      <c r="Z108" s="145" t="s">
        <v>198</v>
      </c>
      <c r="AA108" s="145" t="s">
        <v>198</v>
      </c>
      <c r="AB108" s="145" t="s">
        <v>198</v>
      </c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</row>
    <row r="109" spans="1:45" hidden="1" x14ac:dyDescent="0.3">
      <c r="A109" s="92"/>
      <c r="B109" s="94" t="s">
        <v>53</v>
      </c>
      <c r="C109" s="145" t="s">
        <v>198</v>
      </c>
      <c r="D109" s="145" t="s">
        <v>198</v>
      </c>
      <c r="E109" s="145" t="s">
        <v>198</v>
      </c>
      <c r="F109" s="145" t="s">
        <v>198</v>
      </c>
      <c r="G109" s="145" t="s">
        <v>198</v>
      </c>
      <c r="H109" s="145" t="s">
        <v>198</v>
      </c>
      <c r="I109" s="145" t="s">
        <v>198</v>
      </c>
      <c r="J109" s="145" t="s">
        <v>198</v>
      </c>
      <c r="K109" s="145" t="s">
        <v>198</v>
      </c>
      <c r="L109" s="145" t="s">
        <v>198</v>
      </c>
      <c r="M109" s="145" t="s">
        <v>198</v>
      </c>
      <c r="N109" s="145" t="s">
        <v>198</v>
      </c>
      <c r="O109" s="145" t="s">
        <v>198</v>
      </c>
      <c r="P109" s="145" t="s">
        <v>198</v>
      </c>
      <c r="Q109" s="145" t="s">
        <v>198</v>
      </c>
      <c r="R109" s="145" t="s">
        <v>198</v>
      </c>
      <c r="S109" s="145" t="s">
        <v>198</v>
      </c>
      <c r="T109" s="145" t="s">
        <v>198</v>
      </c>
      <c r="U109" s="145" t="s">
        <v>198</v>
      </c>
      <c r="V109" s="145" t="s">
        <v>198</v>
      </c>
      <c r="W109" s="145" t="s">
        <v>198</v>
      </c>
      <c r="X109" s="145" t="s">
        <v>198</v>
      </c>
      <c r="Y109" s="145" t="s">
        <v>198</v>
      </c>
      <c r="Z109" s="145" t="s">
        <v>198</v>
      </c>
      <c r="AA109" s="145" t="s">
        <v>198</v>
      </c>
      <c r="AB109" s="145" t="s">
        <v>198</v>
      </c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</row>
    <row r="110" spans="1:45" hidden="1" x14ac:dyDescent="0.3">
      <c r="A110" s="92"/>
      <c r="B110" s="94" t="s">
        <v>42</v>
      </c>
      <c r="C110" s="145" t="s">
        <v>198</v>
      </c>
      <c r="D110" s="145" t="s">
        <v>198</v>
      </c>
      <c r="E110" s="145" t="s">
        <v>198</v>
      </c>
      <c r="F110" s="145" t="s">
        <v>198</v>
      </c>
      <c r="G110" s="145" t="s">
        <v>198</v>
      </c>
      <c r="H110" s="145" t="s">
        <v>198</v>
      </c>
      <c r="I110" s="145" t="s">
        <v>198</v>
      </c>
      <c r="J110" s="145" t="s">
        <v>198</v>
      </c>
      <c r="K110" s="145" t="s">
        <v>198</v>
      </c>
      <c r="L110" s="145" t="s">
        <v>198</v>
      </c>
      <c r="M110" s="145" t="s">
        <v>198</v>
      </c>
      <c r="N110" s="145" t="s">
        <v>198</v>
      </c>
      <c r="O110" s="145" t="s">
        <v>198</v>
      </c>
      <c r="P110" s="145" t="s">
        <v>198</v>
      </c>
      <c r="Q110" s="145" t="s">
        <v>198</v>
      </c>
      <c r="R110" s="145" t="s">
        <v>198</v>
      </c>
      <c r="S110" s="145" t="s">
        <v>198</v>
      </c>
      <c r="T110" s="145" t="s">
        <v>198</v>
      </c>
      <c r="U110" s="145" t="s">
        <v>198</v>
      </c>
      <c r="V110" s="145" t="s">
        <v>198</v>
      </c>
      <c r="W110" s="145" t="s">
        <v>198</v>
      </c>
      <c r="X110" s="145" t="s">
        <v>198</v>
      </c>
      <c r="Y110" s="145" t="s">
        <v>198</v>
      </c>
      <c r="Z110" s="145" t="s">
        <v>198</v>
      </c>
      <c r="AA110" s="145" t="s">
        <v>198</v>
      </c>
      <c r="AB110" s="145" t="s">
        <v>198</v>
      </c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</row>
    <row r="111" spans="1:45" hidden="1" x14ac:dyDescent="0.3">
      <c r="A111" s="95">
        <v>2019</v>
      </c>
      <c r="B111" s="96" t="s">
        <v>43</v>
      </c>
      <c r="C111" s="139" t="s">
        <v>198</v>
      </c>
      <c r="D111" s="139" t="s">
        <v>198</v>
      </c>
      <c r="E111" s="139" t="s">
        <v>198</v>
      </c>
      <c r="F111" s="140" t="s">
        <v>198</v>
      </c>
      <c r="G111" s="140" t="s">
        <v>198</v>
      </c>
      <c r="H111" s="139" t="s">
        <v>198</v>
      </c>
      <c r="I111" s="139" t="s">
        <v>198</v>
      </c>
      <c r="J111" s="140" t="s">
        <v>198</v>
      </c>
      <c r="K111" s="140" t="s">
        <v>198</v>
      </c>
      <c r="L111" s="140" t="s">
        <v>198</v>
      </c>
      <c r="M111" s="140" t="s">
        <v>198</v>
      </c>
      <c r="N111" s="139" t="s">
        <v>198</v>
      </c>
      <c r="O111" s="139" t="s">
        <v>198</v>
      </c>
      <c r="P111" s="139" t="s">
        <v>198</v>
      </c>
      <c r="Q111" s="139" t="s">
        <v>198</v>
      </c>
      <c r="R111" s="139" t="s">
        <v>198</v>
      </c>
      <c r="S111" s="139" t="s">
        <v>198</v>
      </c>
      <c r="T111" s="140" t="s">
        <v>198</v>
      </c>
      <c r="U111" s="140" t="s">
        <v>198</v>
      </c>
      <c r="V111" s="140" t="s">
        <v>198</v>
      </c>
      <c r="W111" s="140" t="s">
        <v>198</v>
      </c>
      <c r="X111" s="140" t="s">
        <v>198</v>
      </c>
      <c r="Y111" s="140" t="s">
        <v>198</v>
      </c>
      <c r="Z111" s="140" t="s">
        <v>198</v>
      </c>
      <c r="AA111" s="140" t="s">
        <v>198</v>
      </c>
      <c r="AB111" s="140" t="s">
        <v>198</v>
      </c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</row>
    <row r="112" spans="1:45" ht="15.75" hidden="1" customHeight="1" x14ac:dyDescent="0.3">
      <c r="A112" s="92"/>
      <c r="B112" s="100" t="s">
        <v>44</v>
      </c>
      <c r="C112" s="145" t="s">
        <v>198</v>
      </c>
      <c r="D112" s="145" t="s">
        <v>198</v>
      </c>
      <c r="E112" s="145" t="s">
        <v>198</v>
      </c>
      <c r="F112" s="145" t="s">
        <v>198</v>
      </c>
      <c r="G112" s="145" t="s">
        <v>198</v>
      </c>
      <c r="H112" s="145" t="s">
        <v>198</v>
      </c>
      <c r="I112" s="145" t="s">
        <v>198</v>
      </c>
      <c r="J112" s="145" t="s">
        <v>198</v>
      </c>
      <c r="K112" s="145" t="s">
        <v>198</v>
      </c>
      <c r="L112" s="145" t="s">
        <v>198</v>
      </c>
      <c r="M112" s="145" t="s">
        <v>198</v>
      </c>
      <c r="N112" s="145" t="s">
        <v>198</v>
      </c>
      <c r="O112" s="145" t="s">
        <v>198</v>
      </c>
      <c r="P112" s="145" t="s">
        <v>198</v>
      </c>
      <c r="Q112" s="145" t="s">
        <v>198</v>
      </c>
      <c r="R112" s="145" t="s">
        <v>198</v>
      </c>
      <c r="S112" s="145" t="s">
        <v>198</v>
      </c>
      <c r="T112" s="145" t="s">
        <v>198</v>
      </c>
      <c r="U112" s="145" t="s">
        <v>198</v>
      </c>
      <c r="V112" s="145" t="s">
        <v>198</v>
      </c>
      <c r="W112" s="145" t="s">
        <v>198</v>
      </c>
      <c r="X112" s="145" t="s">
        <v>198</v>
      </c>
      <c r="Y112" s="145" t="s">
        <v>198</v>
      </c>
      <c r="Z112" s="145" t="s">
        <v>198</v>
      </c>
      <c r="AA112" s="145" t="s">
        <v>198</v>
      </c>
      <c r="AB112" s="145" t="s">
        <v>198</v>
      </c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</row>
    <row r="113" spans="1:45" hidden="1" x14ac:dyDescent="0.3">
      <c r="A113" s="92"/>
      <c r="B113" s="100" t="s">
        <v>45</v>
      </c>
      <c r="C113" s="145" t="s">
        <v>198</v>
      </c>
      <c r="D113" s="145" t="s">
        <v>198</v>
      </c>
      <c r="E113" s="145" t="s">
        <v>198</v>
      </c>
      <c r="F113" s="145" t="s">
        <v>198</v>
      </c>
      <c r="G113" s="145" t="s">
        <v>198</v>
      </c>
      <c r="H113" s="145" t="s">
        <v>198</v>
      </c>
      <c r="I113" s="145" t="s">
        <v>198</v>
      </c>
      <c r="J113" s="145" t="s">
        <v>198</v>
      </c>
      <c r="K113" s="145" t="s">
        <v>198</v>
      </c>
      <c r="L113" s="145" t="s">
        <v>198</v>
      </c>
      <c r="M113" s="145" t="s">
        <v>198</v>
      </c>
      <c r="N113" s="145" t="s">
        <v>198</v>
      </c>
      <c r="O113" s="145" t="s">
        <v>198</v>
      </c>
      <c r="P113" s="145" t="s">
        <v>198</v>
      </c>
      <c r="Q113" s="145" t="s">
        <v>198</v>
      </c>
      <c r="R113" s="145" t="s">
        <v>198</v>
      </c>
      <c r="S113" s="145" t="s">
        <v>198</v>
      </c>
      <c r="T113" s="145" t="s">
        <v>198</v>
      </c>
      <c r="U113" s="145" t="s">
        <v>198</v>
      </c>
      <c r="V113" s="145" t="s">
        <v>198</v>
      </c>
      <c r="W113" s="145" t="s">
        <v>198</v>
      </c>
      <c r="X113" s="145" t="s">
        <v>198</v>
      </c>
      <c r="Y113" s="145" t="s">
        <v>198</v>
      </c>
      <c r="Z113" s="145" t="s">
        <v>198</v>
      </c>
      <c r="AA113" s="145" t="s">
        <v>198</v>
      </c>
      <c r="AB113" s="145" t="s">
        <v>198</v>
      </c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</row>
    <row r="114" spans="1:45" hidden="1" x14ac:dyDescent="0.3">
      <c r="A114" s="92"/>
      <c r="B114" s="94" t="s">
        <v>46</v>
      </c>
      <c r="C114" s="145" t="s">
        <v>198</v>
      </c>
      <c r="D114" s="145" t="s">
        <v>198</v>
      </c>
      <c r="E114" s="145" t="s">
        <v>198</v>
      </c>
      <c r="F114" s="145" t="s">
        <v>198</v>
      </c>
      <c r="G114" s="145" t="s">
        <v>198</v>
      </c>
      <c r="H114" s="145" t="s">
        <v>198</v>
      </c>
      <c r="I114" s="145" t="s">
        <v>198</v>
      </c>
      <c r="J114" s="145" t="s">
        <v>198</v>
      </c>
      <c r="K114" s="145" t="s">
        <v>198</v>
      </c>
      <c r="L114" s="145" t="s">
        <v>198</v>
      </c>
      <c r="M114" s="145" t="s">
        <v>198</v>
      </c>
      <c r="N114" s="145" t="s">
        <v>198</v>
      </c>
      <c r="O114" s="145" t="s">
        <v>198</v>
      </c>
      <c r="P114" s="145" t="s">
        <v>198</v>
      </c>
      <c r="Q114" s="145" t="s">
        <v>198</v>
      </c>
      <c r="R114" s="145" t="s">
        <v>198</v>
      </c>
      <c r="S114" s="145" t="s">
        <v>198</v>
      </c>
      <c r="T114" s="145" t="s">
        <v>198</v>
      </c>
      <c r="U114" s="145" t="s">
        <v>198</v>
      </c>
      <c r="V114" s="145" t="s">
        <v>198</v>
      </c>
      <c r="W114" s="145" t="s">
        <v>198</v>
      </c>
      <c r="X114" s="145" t="s">
        <v>198</v>
      </c>
      <c r="Y114" s="145" t="s">
        <v>198</v>
      </c>
      <c r="Z114" s="145" t="s">
        <v>198</v>
      </c>
      <c r="AA114" s="145" t="s">
        <v>198</v>
      </c>
      <c r="AB114" s="145" t="s">
        <v>198</v>
      </c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</row>
    <row r="115" spans="1:45" hidden="1" x14ac:dyDescent="0.3">
      <c r="A115" s="92"/>
      <c r="B115" s="94" t="s">
        <v>47</v>
      </c>
      <c r="C115" s="145" t="s">
        <v>198</v>
      </c>
      <c r="D115" s="145" t="s">
        <v>198</v>
      </c>
      <c r="E115" s="145" t="s">
        <v>198</v>
      </c>
      <c r="F115" s="145" t="s">
        <v>198</v>
      </c>
      <c r="G115" s="145" t="s">
        <v>198</v>
      </c>
      <c r="H115" s="145" t="s">
        <v>198</v>
      </c>
      <c r="I115" s="145" t="s">
        <v>198</v>
      </c>
      <c r="J115" s="145" t="s">
        <v>198</v>
      </c>
      <c r="K115" s="145" t="s">
        <v>198</v>
      </c>
      <c r="L115" s="145" t="s">
        <v>198</v>
      </c>
      <c r="M115" s="145" t="s">
        <v>198</v>
      </c>
      <c r="N115" s="145" t="s">
        <v>198</v>
      </c>
      <c r="O115" s="145" t="s">
        <v>198</v>
      </c>
      <c r="P115" s="145" t="s">
        <v>198</v>
      </c>
      <c r="Q115" s="145" t="s">
        <v>198</v>
      </c>
      <c r="R115" s="145" t="s">
        <v>198</v>
      </c>
      <c r="S115" s="145" t="s">
        <v>198</v>
      </c>
      <c r="T115" s="145" t="s">
        <v>198</v>
      </c>
      <c r="U115" s="145" t="s">
        <v>198</v>
      </c>
      <c r="V115" s="145" t="s">
        <v>198</v>
      </c>
      <c r="W115" s="145" t="s">
        <v>198</v>
      </c>
      <c r="X115" s="145" t="s">
        <v>198</v>
      </c>
      <c r="Y115" s="145" t="s">
        <v>198</v>
      </c>
      <c r="Z115" s="145" t="s">
        <v>198</v>
      </c>
      <c r="AA115" s="145" t="s">
        <v>198</v>
      </c>
      <c r="AB115" s="145" t="s">
        <v>198</v>
      </c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</row>
    <row r="116" spans="1:45" hidden="1" x14ac:dyDescent="0.3">
      <c r="A116" s="92"/>
      <c r="B116" s="94" t="s">
        <v>48</v>
      </c>
      <c r="C116" s="145" t="s">
        <v>198</v>
      </c>
      <c r="D116" s="145" t="s">
        <v>198</v>
      </c>
      <c r="E116" s="145" t="s">
        <v>198</v>
      </c>
      <c r="F116" s="145" t="s">
        <v>198</v>
      </c>
      <c r="G116" s="145" t="s">
        <v>198</v>
      </c>
      <c r="H116" s="145" t="s">
        <v>198</v>
      </c>
      <c r="I116" s="145" t="s">
        <v>198</v>
      </c>
      <c r="J116" s="145" t="s">
        <v>198</v>
      </c>
      <c r="K116" s="145" t="s">
        <v>198</v>
      </c>
      <c r="L116" s="145" t="s">
        <v>198</v>
      </c>
      <c r="M116" s="145" t="s">
        <v>198</v>
      </c>
      <c r="N116" s="145" t="s">
        <v>198</v>
      </c>
      <c r="O116" s="145" t="s">
        <v>198</v>
      </c>
      <c r="P116" s="145" t="s">
        <v>198</v>
      </c>
      <c r="Q116" s="145" t="s">
        <v>198</v>
      </c>
      <c r="R116" s="145" t="s">
        <v>198</v>
      </c>
      <c r="S116" s="145" t="s">
        <v>198</v>
      </c>
      <c r="T116" s="145" t="s">
        <v>198</v>
      </c>
      <c r="U116" s="145" t="s">
        <v>198</v>
      </c>
      <c r="V116" s="145" t="s">
        <v>198</v>
      </c>
      <c r="W116" s="145" t="s">
        <v>198</v>
      </c>
      <c r="X116" s="145" t="s">
        <v>198</v>
      </c>
      <c r="Y116" s="145" t="s">
        <v>198</v>
      </c>
      <c r="Z116" s="145" t="s">
        <v>198</v>
      </c>
      <c r="AA116" s="145" t="s">
        <v>198</v>
      </c>
      <c r="AB116" s="145" t="s">
        <v>198</v>
      </c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</row>
    <row r="117" spans="1:45" hidden="1" x14ac:dyDescent="0.3">
      <c r="A117" s="92"/>
      <c r="B117" s="94" t="s">
        <v>49</v>
      </c>
      <c r="C117" s="145" t="s">
        <v>198</v>
      </c>
      <c r="D117" s="145" t="s">
        <v>198</v>
      </c>
      <c r="E117" s="145" t="s">
        <v>198</v>
      </c>
      <c r="F117" s="145" t="s">
        <v>198</v>
      </c>
      <c r="G117" s="145" t="s">
        <v>198</v>
      </c>
      <c r="H117" s="145" t="s">
        <v>198</v>
      </c>
      <c r="I117" s="145" t="s">
        <v>198</v>
      </c>
      <c r="J117" s="145" t="s">
        <v>198</v>
      </c>
      <c r="K117" s="145" t="s">
        <v>198</v>
      </c>
      <c r="L117" s="145" t="s">
        <v>198</v>
      </c>
      <c r="M117" s="145" t="s">
        <v>198</v>
      </c>
      <c r="N117" s="145" t="s">
        <v>198</v>
      </c>
      <c r="O117" s="145" t="s">
        <v>198</v>
      </c>
      <c r="P117" s="145" t="s">
        <v>198</v>
      </c>
      <c r="Q117" s="145" t="s">
        <v>198</v>
      </c>
      <c r="R117" s="145" t="s">
        <v>198</v>
      </c>
      <c r="S117" s="145" t="s">
        <v>198</v>
      </c>
      <c r="T117" s="145" t="s">
        <v>198</v>
      </c>
      <c r="U117" s="145" t="s">
        <v>198</v>
      </c>
      <c r="V117" s="145" t="s">
        <v>198</v>
      </c>
      <c r="W117" s="145" t="s">
        <v>198</v>
      </c>
      <c r="X117" s="145" t="s">
        <v>198</v>
      </c>
      <c r="Y117" s="145" t="s">
        <v>198</v>
      </c>
      <c r="Z117" s="145" t="s">
        <v>198</v>
      </c>
      <c r="AA117" s="145" t="s">
        <v>198</v>
      </c>
      <c r="AB117" s="145" t="s">
        <v>198</v>
      </c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</row>
    <row r="118" spans="1:45" hidden="1" x14ac:dyDescent="0.3">
      <c r="A118" s="92"/>
      <c r="B118" s="94" t="s">
        <v>50</v>
      </c>
      <c r="C118" s="145" t="s">
        <v>198</v>
      </c>
      <c r="D118" s="145" t="s">
        <v>198</v>
      </c>
      <c r="E118" s="145" t="s">
        <v>198</v>
      </c>
      <c r="F118" s="145" t="s">
        <v>198</v>
      </c>
      <c r="G118" s="145" t="s">
        <v>198</v>
      </c>
      <c r="H118" s="145" t="s">
        <v>198</v>
      </c>
      <c r="I118" s="145" t="s">
        <v>198</v>
      </c>
      <c r="J118" s="145" t="s">
        <v>198</v>
      </c>
      <c r="K118" s="145" t="s">
        <v>198</v>
      </c>
      <c r="L118" s="145" t="s">
        <v>198</v>
      </c>
      <c r="M118" s="145" t="s">
        <v>198</v>
      </c>
      <c r="N118" s="145" t="s">
        <v>198</v>
      </c>
      <c r="O118" s="145" t="s">
        <v>198</v>
      </c>
      <c r="P118" s="145" t="s">
        <v>198</v>
      </c>
      <c r="Q118" s="145" t="s">
        <v>198</v>
      </c>
      <c r="R118" s="145" t="s">
        <v>198</v>
      </c>
      <c r="S118" s="145" t="s">
        <v>198</v>
      </c>
      <c r="T118" s="145" t="s">
        <v>198</v>
      </c>
      <c r="U118" s="145" t="s">
        <v>198</v>
      </c>
      <c r="V118" s="145" t="s">
        <v>198</v>
      </c>
      <c r="W118" s="145" t="s">
        <v>198</v>
      </c>
      <c r="X118" s="145" t="s">
        <v>198</v>
      </c>
      <c r="Y118" s="145" t="s">
        <v>198</v>
      </c>
      <c r="Z118" s="145" t="s">
        <v>198</v>
      </c>
      <c r="AA118" s="145" t="s">
        <v>198</v>
      </c>
      <c r="AB118" s="145" t="s">
        <v>198</v>
      </c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</row>
    <row r="119" spans="1:45" hidden="1" x14ac:dyDescent="0.3">
      <c r="A119" s="92"/>
      <c r="B119" s="94" t="s">
        <v>51</v>
      </c>
      <c r="C119" s="145" t="s">
        <v>198</v>
      </c>
      <c r="D119" s="145" t="s">
        <v>198</v>
      </c>
      <c r="E119" s="145" t="s">
        <v>198</v>
      </c>
      <c r="F119" s="145" t="s">
        <v>198</v>
      </c>
      <c r="G119" s="145" t="s">
        <v>198</v>
      </c>
      <c r="H119" s="145" t="s">
        <v>198</v>
      </c>
      <c r="I119" s="145" t="s">
        <v>198</v>
      </c>
      <c r="J119" s="145" t="s">
        <v>198</v>
      </c>
      <c r="K119" s="145" t="s">
        <v>198</v>
      </c>
      <c r="L119" s="145" t="s">
        <v>198</v>
      </c>
      <c r="M119" s="145" t="s">
        <v>198</v>
      </c>
      <c r="N119" s="145" t="s">
        <v>198</v>
      </c>
      <c r="O119" s="145" t="s">
        <v>198</v>
      </c>
      <c r="P119" s="145" t="s">
        <v>198</v>
      </c>
      <c r="Q119" s="145" t="s">
        <v>198</v>
      </c>
      <c r="R119" s="145" t="s">
        <v>198</v>
      </c>
      <c r="S119" s="145" t="s">
        <v>198</v>
      </c>
      <c r="T119" s="145" t="s">
        <v>198</v>
      </c>
      <c r="U119" s="145" t="s">
        <v>198</v>
      </c>
      <c r="V119" s="145" t="s">
        <v>198</v>
      </c>
      <c r="W119" s="145" t="s">
        <v>198</v>
      </c>
      <c r="X119" s="145" t="s">
        <v>198</v>
      </c>
      <c r="Y119" s="145" t="s">
        <v>198</v>
      </c>
      <c r="Z119" s="145" t="s">
        <v>198</v>
      </c>
      <c r="AA119" s="145" t="s">
        <v>198</v>
      </c>
      <c r="AB119" s="145" t="s">
        <v>198</v>
      </c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</row>
    <row r="120" spans="1:45" hidden="1" x14ac:dyDescent="0.3">
      <c r="A120" s="92"/>
      <c r="B120" s="94" t="s">
        <v>52</v>
      </c>
      <c r="C120" s="145" t="s">
        <v>198</v>
      </c>
      <c r="D120" s="145" t="s">
        <v>198</v>
      </c>
      <c r="E120" s="145" t="s">
        <v>198</v>
      </c>
      <c r="F120" s="145" t="s">
        <v>198</v>
      </c>
      <c r="G120" s="145" t="s">
        <v>198</v>
      </c>
      <c r="H120" s="145" t="s">
        <v>198</v>
      </c>
      <c r="I120" s="145" t="s">
        <v>198</v>
      </c>
      <c r="J120" s="145" t="s">
        <v>198</v>
      </c>
      <c r="K120" s="145" t="s">
        <v>198</v>
      </c>
      <c r="L120" s="145" t="s">
        <v>198</v>
      </c>
      <c r="M120" s="145" t="s">
        <v>198</v>
      </c>
      <c r="N120" s="145" t="s">
        <v>198</v>
      </c>
      <c r="O120" s="145" t="s">
        <v>198</v>
      </c>
      <c r="P120" s="145" t="s">
        <v>198</v>
      </c>
      <c r="Q120" s="145" t="s">
        <v>198</v>
      </c>
      <c r="R120" s="145" t="s">
        <v>198</v>
      </c>
      <c r="S120" s="145" t="s">
        <v>198</v>
      </c>
      <c r="T120" s="145" t="s">
        <v>198</v>
      </c>
      <c r="U120" s="145" t="s">
        <v>198</v>
      </c>
      <c r="V120" s="145" t="s">
        <v>198</v>
      </c>
      <c r="W120" s="145" t="s">
        <v>198</v>
      </c>
      <c r="X120" s="145" t="s">
        <v>198</v>
      </c>
      <c r="Y120" s="145" t="s">
        <v>198</v>
      </c>
      <c r="Z120" s="145" t="s">
        <v>198</v>
      </c>
      <c r="AA120" s="145" t="s">
        <v>198</v>
      </c>
      <c r="AB120" s="145" t="s">
        <v>198</v>
      </c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</row>
    <row r="121" spans="1:45" hidden="1" x14ac:dyDescent="0.3">
      <c r="A121" s="92"/>
      <c r="B121" s="94" t="s">
        <v>53</v>
      </c>
      <c r="C121" s="145" t="s">
        <v>198</v>
      </c>
      <c r="D121" s="145" t="s">
        <v>198</v>
      </c>
      <c r="E121" s="145" t="s">
        <v>198</v>
      </c>
      <c r="F121" s="145" t="s">
        <v>198</v>
      </c>
      <c r="G121" s="145" t="s">
        <v>198</v>
      </c>
      <c r="H121" s="145" t="s">
        <v>198</v>
      </c>
      <c r="I121" s="145" t="s">
        <v>198</v>
      </c>
      <c r="J121" s="145" t="s">
        <v>198</v>
      </c>
      <c r="K121" s="145" t="s">
        <v>198</v>
      </c>
      <c r="L121" s="145" t="s">
        <v>198</v>
      </c>
      <c r="M121" s="145" t="s">
        <v>198</v>
      </c>
      <c r="N121" s="145" t="s">
        <v>198</v>
      </c>
      <c r="O121" s="145" t="s">
        <v>198</v>
      </c>
      <c r="P121" s="145" t="s">
        <v>198</v>
      </c>
      <c r="Q121" s="145" t="s">
        <v>198</v>
      </c>
      <c r="R121" s="145" t="s">
        <v>198</v>
      </c>
      <c r="S121" s="145" t="s">
        <v>198</v>
      </c>
      <c r="T121" s="145" t="s">
        <v>198</v>
      </c>
      <c r="U121" s="145" t="s">
        <v>198</v>
      </c>
      <c r="V121" s="145" t="s">
        <v>198</v>
      </c>
      <c r="W121" s="145" t="s">
        <v>198</v>
      </c>
      <c r="X121" s="145" t="s">
        <v>198</v>
      </c>
      <c r="Y121" s="145" t="s">
        <v>198</v>
      </c>
      <c r="Z121" s="145" t="s">
        <v>198</v>
      </c>
      <c r="AA121" s="145" t="s">
        <v>198</v>
      </c>
      <c r="AB121" s="145" t="s">
        <v>198</v>
      </c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</row>
    <row r="122" spans="1:45" hidden="1" x14ac:dyDescent="0.3">
      <c r="A122" s="92"/>
      <c r="B122" s="94" t="s">
        <v>42</v>
      </c>
      <c r="C122" s="145" t="s">
        <v>198</v>
      </c>
      <c r="D122" s="145" t="s">
        <v>198</v>
      </c>
      <c r="E122" s="145" t="s">
        <v>198</v>
      </c>
      <c r="F122" s="145" t="s">
        <v>198</v>
      </c>
      <c r="G122" s="145" t="s">
        <v>198</v>
      </c>
      <c r="H122" s="145" t="s">
        <v>198</v>
      </c>
      <c r="I122" s="145" t="s">
        <v>198</v>
      </c>
      <c r="J122" s="145" t="s">
        <v>198</v>
      </c>
      <c r="K122" s="145" t="s">
        <v>198</v>
      </c>
      <c r="L122" s="145" t="s">
        <v>198</v>
      </c>
      <c r="M122" s="145" t="s">
        <v>198</v>
      </c>
      <c r="N122" s="145" t="s">
        <v>198</v>
      </c>
      <c r="O122" s="145" t="s">
        <v>198</v>
      </c>
      <c r="P122" s="145" t="s">
        <v>198</v>
      </c>
      <c r="Q122" s="145" t="s">
        <v>198</v>
      </c>
      <c r="R122" s="145" t="s">
        <v>198</v>
      </c>
      <c r="S122" s="145" t="s">
        <v>198</v>
      </c>
      <c r="T122" s="145" t="s">
        <v>198</v>
      </c>
      <c r="U122" s="145" t="s">
        <v>198</v>
      </c>
      <c r="V122" s="145" t="s">
        <v>198</v>
      </c>
      <c r="W122" s="145" t="s">
        <v>198</v>
      </c>
      <c r="X122" s="145" t="s">
        <v>198</v>
      </c>
      <c r="Y122" s="145" t="s">
        <v>198</v>
      </c>
      <c r="Z122" s="145" t="s">
        <v>198</v>
      </c>
      <c r="AA122" s="145" t="s">
        <v>198</v>
      </c>
      <c r="AB122" s="145" t="s">
        <v>198</v>
      </c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</row>
    <row r="123" spans="1:45" hidden="1" x14ac:dyDescent="0.3">
      <c r="A123" s="95">
        <v>2020</v>
      </c>
      <c r="B123" s="96" t="s">
        <v>43</v>
      </c>
      <c r="C123" s="139" t="s">
        <v>198</v>
      </c>
      <c r="D123" s="139" t="s">
        <v>198</v>
      </c>
      <c r="E123" s="139" t="s">
        <v>198</v>
      </c>
      <c r="F123" s="140" t="s">
        <v>198</v>
      </c>
      <c r="G123" s="140" t="s">
        <v>198</v>
      </c>
      <c r="H123" s="139" t="s">
        <v>198</v>
      </c>
      <c r="I123" s="139" t="s">
        <v>198</v>
      </c>
      <c r="J123" s="140" t="s">
        <v>198</v>
      </c>
      <c r="K123" s="140" t="s">
        <v>198</v>
      </c>
      <c r="L123" s="140" t="s">
        <v>198</v>
      </c>
      <c r="M123" s="140" t="s">
        <v>198</v>
      </c>
      <c r="N123" s="139" t="s">
        <v>198</v>
      </c>
      <c r="O123" s="139" t="s">
        <v>198</v>
      </c>
      <c r="P123" s="139" t="s">
        <v>198</v>
      </c>
      <c r="Q123" s="139" t="s">
        <v>198</v>
      </c>
      <c r="R123" s="139" t="s">
        <v>198</v>
      </c>
      <c r="S123" s="139" t="s">
        <v>198</v>
      </c>
      <c r="T123" s="140" t="s">
        <v>198</v>
      </c>
      <c r="U123" s="140" t="s">
        <v>198</v>
      </c>
      <c r="V123" s="140" t="s">
        <v>198</v>
      </c>
      <c r="W123" s="140" t="s">
        <v>198</v>
      </c>
      <c r="X123" s="140" t="s">
        <v>198</v>
      </c>
      <c r="Y123" s="140" t="s">
        <v>198</v>
      </c>
      <c r="Z123" s="140" t="s">
        <v>198</v>
      </c>
      <c r="AA123" s="140" t="s">
        <v>198</v>
      </c>
      <c r="AB123" s="140" t="s">
        <v>198</v>
      </c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</row>
    <row r="124" spans="1:45" ht="15.75" hidden="1" customHeight="1" x14ac:dyDescent="0.3">
      <c r="A124" s="92"/>
      <c r="B124" s="100" t="s">
        <v>44</v>
      </c>
      <c r="C124" s="145" t="s">
        <v>198</v>
      </c>
      <c r="D124" s="145" t="s">
        <v>198</v>
      </c>
      <c r="E124" s="145" t="s">
        <v>198</v>
      </c>
      <c r="F124" s="145" t="s">
        <v>198</v>
      </c>
      <c r="G124" s="145" t="s">
        <v>198</v>
      </c>
      <c r="H124" s="145" t="s">
        <v>198</v>
      </c>
      <c r="I124" s="145" t="s">
        <v>198</v>
      </c>
      <c r="J124" s="145" t="s">
        <v>198</v>
      </c>
      <c r="K124" s="145" t="s">
        <v>198</v>
      </c>
      <c r="L124" s="145" t="s">
        <v>198</v>
      </c>
      <c r="M124" s="145" t="s">
        <v>198</v>
      </c>
      <c r="N124" s="145" t="s">
        <v>198</v>
      </c>
      <c r="O124" s="145" t="s">
        <v>198</v>
      </c>
      <c r="P124" s="145" t="s">
        <v>198</v>
      </c>
      <c r="Q124" s="145" t="s">
        <v>198</v>
      </c>
      <c r="R124" s="145" t="s">
        <v>198</v>
      </c>
      <c r="S124" s="145" t="s">
        <v>198</v>
      </c>
      <c r="T124" s="145" t="s">
        <v>198</v>
      </c>
      <c r="U124" s="145" t="s">
        <v>198</v>
      </c>
      <c r="V124" s="145" t="s">
        <v>198</v>
      </c>
      <c r="W124" s="145" t="s">
        <v>198</v>
      </c>
      <c r="X124" s="145" t="s">
        <v>198</v>
      </c>
      <c r="Y124" s="145" t="s">
        <v>198</v>
      </c>
      <c r="Z124" s="145" t="s">
        <v>198</v>
      </c>
      <c r="AA124" s="145" t="s">
        <v>198</v>
      </c>
      <c r="AB124" s="145" t="s">
        <v>198</v>
      </c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</row>
    <row r="125" spans="1:45" hidden="1" x14ac:dyDescent="0.3">
      <c r="A125" s="92"/>
      <c r="B125" s="100" t="s">
        <v>45</v>
      </c>
      <c r="C125" s="145" t="s">
        <v>198</v>
      </c>
      <c r="D125" s="145" t="s">
        <v>198</v>
      </c>
      <c r="E125" s="145" t="s">
        <v>198</v>
      </c>
      <c r="F125" s="145" t="s">
        <v>198</v>
      </c>
      <c r="G125" s="145" t="s">
        <v>198</v>
      </c>
      <c r="H125" s="145" t="s">
        <v>198</v>
      </c>
      <c r="I125" s="145" t="s">
        <v>198</v>
      </c>
      <c r="J125" s="145" t="s">
        <v>198</v>
      </c>
      <c r="K125" s="145" t="s">
        <v>198</v>
      </c>
      <c r="L125" s="145" t="s">
        <v>198</v>
      </c>
      <c r="M125" s="145" t="s">
        <v>198</v>
      </c>
      <c r="N125" s="145" t="s">
        <v>198</v>
      </c>
      <c r="O125" s="145" t="s">
        <v>198</v>
      </c>
      <c r="P125" s="145" t="s">
        <v>198</v>
      </c>
      <c r="Q125" s="145" t="s">
        <v>198</v>
      </c>
      <c r="R125" s="145" t="s">
        <v>198</v>
      </c>
      <c r="S125" s="145" t="s">
        <v>198</v>
      </c>
      <c r="T125" s="145" t="s">
        <v>198</v>
      </c>
      <c r="U125" s="145" t="s">
        <v>198</v>
      </c>
      <c r="V125" s="145" t="s">
        <v>198</v>
      </c>
      <c r="W125" s="145" t="s">
        <v>198</v>
      </c>
      <c r="X125" s="145" t="s">
        <v>198</v>
      </c>
      <c r="Y125" s="145" t="s">
        <v>198</v>
      </c>
      <c r="Z125" s="145" t="s">
        <v>198</v>
      </c>
      <c r="AA125" s="145" t="s">
        <v>198</v>
      </c>
      <c r="AB125" s="145" t="s">
        <v>198</v>
      </c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</row>
    <row r="126" spans="1:45" hidden="1" x14ac:dyDescent="0.3">
      <c r="A126" s="92"/>
      <c r="B126" s="94" t="s">
        <v>46</v>
      </c>
      <c r="C126" s="145" t="s">
        <v>198</v>
      </c>
      <c r="D126" s="145" t="s">
        <v>198</v>
      </c>
      <c r="E126" s="145" t="s">
        <v>198</v>
      </c>
      <c r="F126" s="145" t="s">
        <v>198</v>
      </c>
      <c r="G126" s="145" t="s">
        <v>198</v>
      </c>
      <c r="H126" s="145" t="s">
        <v>198</v>
      </c>
      <c r="I126" s="145" t="s">
        <v>198</v>
      </c>
      <c r="J126" s="145" t="s">
        <v>198</v>
      </c>
      <c r="K126" s="145" t="s">
        <v>198</v>
      </c>
      <c r="L126" s="145" t="s">
        <v>198</v>
      </c>
      <c r="M126" s="145" t="s">
        <v>198</v>
      </c>
      <c r="N126" s="145" t="s">
        <v>198</v>
      </c>
      <c r="O126" s="145" t="s">
        <v>198</v>
      </c>
      <c r="P126" s="145" t="s">
        <v>198</v>
      </c>
      <c r="Q126" s="145" t="s">
        <v>198</v>
      </c>
      <c r="R126" s="145" t="s">
        <v>198</v>
      </c>
      <c r="S126" s="145" t="s">
        <v>198</v>
      </c>
      <c r="T126" s="145" t="s">
        <v>198</v>
      </c>
      <c r="U126" s="145" t="s">
        <v>198</v>
      </c>
      <c r="V126" s="145" t="s">
        <v>198</v>
      </c>
      <c r="W126" s="145" t="s">
        <v>198</v>
      </c>
      <c r="X126" s="145" t="s">
        <v>198</v>
      </c>
      <c r="Y126" s="145" t="s">
        <v>198</v>
      </c>
      <c r="Z126" s="145" t="s">
        <v>198</v>
      </c>
      <c r="AA126" s="145" t="s">
        <v>198</v>
      </c>
      <c r="AB126" s="145" t="s">
        <v>198</v>
      </c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</row>
    <row r="127" spans="1:45" hidden="1" x14ac:dyDescent="0.3">
      <c r="A127" s="92"/>
      <c r="B127" s="94" t="s">
        <v>47</v>
      </c>
      <c r="C127" s="145" t="s">
        <v>198</v>
      </c>
      <c r="D127" s="145" t="s">
        <v>198</v>
      </c>
      <c r="E127" s="145" t="s">
        <v>198</v>
      </c>
      <c r="F127" s="145" t="s">
        <v>198</v>
      </c>
      <c r="G127" s="145" t="s">
        <v>198</v>
      </c>
      <c r="H127" s="145" t="s">
        <v>198</v>
      </c>
      <c r="I127" s="145" t="s">
        <v>198</v>
      </c>
      <c r="J127" s="145" t="s">
        <v>198</v>
      </c>
      <c r="K127" s="145" t="s">
        <v>198</v>
      </c>
      <c r="L127" s="145" t="s">
        <v>198</v>
      </c>
      <c r="M127" s="145" t="s">
        <v>198</v>
      </c>
      <c r="N127" s="145" t="s">
        <v>198</v>
      </c>
      <c r="O127" s="145" t="s">
        <v>198</v>
      </c>
      <c r="P127" s="145" t="s">
        <v>198</v>
      </c>
      <c r="Q127" s="145" t="s">
        <v>198</v>
      </c>
      <c r="R127" s="145" t="s">
        <v>198</v>
      </c>
      <c r="S127" s="145" t="s">
        <v>198</v>
      </c>
      <c r="T127" s="145" t="s">
        <v>198</v>
      </c>
      <c r="U127" s="145" t="s">
        <v>198</v>
      </c>
      <c r="V127" s="145" t="s">
        <v>198</v>
      </c>
      <c r="W127" s="145" t="s">
        <v>198</v>
      </c>
      <c r="X127" s="145" t="s">
        <v>198</v>
      </c>
      <c r="Y127" s="145" t="s">
        <v>198</v>
      </c>
      <c r="Z127" s="145" t="s">
        <v>198</v>
      </c>
      <c r="AA127" s="145" t="s">
        <v>198</v>
      </c>
      <c r="AB127" s="145" t="s">
        <v>198</v>
      </c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</row>
    <row r="128" spans="1:45" hidden="1" x14ac:dyDescent="0.3">
      <c r="A128" s="92"/>
      <c r="B128" s="94" t="s">
        <v>48</v>
      </c>
      <c r="C128" s="145" t="s">
        <v>198</v>
      </c>
      <c r="D128" s="145" t="s">
        <v>198</v>
      </c>
      <c r="E128" s="145" t="s">
        <v>198</v>
      </c>
      <c r="F128" s="145" t="s">
        <v>198</v>
      </c>
      <c r="G128" s="145" t="s">
        <v>198</v>
      </c>
      <c r="H128" s="145" t="s">
        <v>198</v>
      </c>
      <c r="I128" s="145" t="s">
        <v>198</v>
      </c>
      <c r="J128" s="145" t="s">
        <v>198</v>
      </c>
      <c r="K128" s="145" t="s">
        <v>198</v>
      </c>
      <c r="L128" s="145" t="s">
        <v>198</v>
      </c>
      <c r="M128" s="145" t="s">
        <v>198</v>
      </c>
      <c r="N128" s="145" t="s">
        <v>198</v>
      </c>
      <c r="O128" s="145" t="s">
        <v>198</v>
      </c>
      <c r="P128" s="145" t="s">
        <v>198</v>
      </c>
      <c r="Q128" s="145" t="s">
        <v>198</v>
      </c>
      <c r="R128" s="145" t="s">
        <v>198</v>
      </c>
      <c r="S128" s="145" t="s">
        <v>198</v>
      </c>
      <c r="T128" s="145" t="s">
        <v>198</v>
      </c>
      <c r="U128" s="145" t="s">
        <v>198</v>
      </c>
      <c r="V128" s="145" t="s">
        <v>198</v>
      </c>
      <c r="W128" s="145" t="s">
        <v>198</v>
      </c>
      <c r="X128" s="145" t="s">
        <v>198</v>
      </c>
      <c r="Y128" s="145" t="s">
        <v>198</v>
      </c>
      <c r="Z128" s="145" t="s">
        <v>198</v>
      </c>
      <c r="AA128" s="145" t="s">
        <v>198</v>
      </c>
      <c r="AB128" s="145" t="s">
        <v>198</v>
      </c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</row>
    <row r="129" spans="1:45" hidden="1" x14ac:dyDescent="0.3">
      <c r="A129" s="92"/>
      <c r="B129" s="94" t="s">
        <v>49</v>
      </c>
      <c r="C129" s="145" t="s">
        <v>198</v>
      </c>
      <c r="D129" s="145" t="s">
        <v>198</v>
      </c>
      <c r="E129" s="145" t="s">
        <v>198</v>
      </c>
      <c r="F129" s="145" t="s">
        <v>198</v>
      </c>
      <c r="G129" s="145" t="s">
        <v>198</v>
      </c>
      <c r="H129" s="145" t="s">
        <v>198</v>
      </c>
      <c r="I129" s="145" t="s">
        <v>198</v>
      </c>
      <c r="J129" s="145" t="s">
        <v>198</v>
      </c>
      <c r="K129" s="145" t="s">
        <v>198</v>
      </c>
      <c r="L129" s="145" t="s">
        <v>198</v>
      </c>
      <c r="M129" s="145" t="s">
        <v>198</v>
      </c>
      <c r="N129" s="145" t="s">
        <v>198</v>
      </c>
      <c r="O129" s="145" t="s">
        <v>198</v>
      </c>
      <c r="P129" s="145" t="s">
        <v>198</v>
      </c>
      <c r="Q129" s="145" t="s">
        <v>198</v>
      </c>
      <c r="R129" s="145" t="s">
        <v>198</v>
      </c>
      <c r="S129" s="145" t="s">
        <v>198</v>
      </c>
      <c r="T129" s="145" t="s">
        <v>198</v>
      </c>
      <c r="U129" s="145" t="s">
        <v>198</v>
      </c>
      <c r="V129" s="145" t="s">
        <v>198</v>
      </c>
      <c r="W129" s="145" t="s">
        <v>198</v>
      </c>
      <c r="X129" s="145" t="s">
        <v>198</v>
      </c>
      <c r="Y129" s="145" t="s">
        <v>198</v>
      </c>
      <c r="Z129" s="145" t="s">
        <v>198</v>
      </c>
      <c r="AA129" s="145" t="s">
        <v>198</v>
      </c>
      <c r="AB129" s="145" t="s">
        <v>198</v>
      </c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</row>
    <row r="130" spans="1:45" hidden="1" x14ac:dyDescent="0.3">
      <c r="A130" s="92"/>
      <c r="B130" s="94" t="s">
        <v>50</v>
      </c>
      <c r="C130" s="145" t="s">
        <v>198</v>
      </c>
      <c r="D130" s="145" t="s">
        <v>198</v>
      </c>
      <c r="E130" s="145" t="s">
        <v>198</v>
      </c>
      <c r="F130" s="145" t="s">
        <v>198</v>
      </c>
      <c r="G130" s="145" t="s">
        <v>198</v>
      </c>
      <c r="H130" s="145" t="s">
        <v>198</v>
      </c>
      <c r="I130" s="145" t="s">
        <v>198</v>
      </c>
      <c r="J130" s="145" t="s">
        <v>198</v>
      </c>
      <c r="K130" s="145" t="s">
        <v>198</v>
      </c>
      <c r="L130" s="145" t="s">
        <v>198</v>
      </c>
      <c r="M130" s="145" t="s">
        <v>198</v>
      </c>
      <c r="N130" s="145" t="s">
        <v>198</v>
      </c>
      <c r="O130" s="145" t="s">
        <v>198</v>
      </c>
      <c r="P130" s="145" t="s">
        <v>198</v>
      </c>
      <c r="Q130" s="145" t="s">
        <v>198</v>
      </c>
      <c r="R130" s="145" t="s">
        <v>198</v>
      </c>
      <c r="S130" s="145" t="s">
        <v>198</v>
      </c>
      <c r="T130" s="145" t="s">
        <v>198</v>
      </c>
      <c r="U130" s="145" t="s">
        <v>198</v>
      </c>
      <c r="V130" s="145" t="s">
        <v>198</v>
      </c>
      <c r="W130" s="145" t="s">
        <v>198</v>
      </c>
      <c r="X130" s="145" t="s">
        <v>198</v>
      </c>
      <c r="Y130" s="145" t="s">
        <v>198</v>
      </c>
      <c r="Z130" s="145" t="s">
        <v>198</v>
      </c>
      <c r="AA130" s="145" t="s">
        <v>198</v>
      </c>
      <c r="AB130" s="145" t="s">
        <v>198</v>
      </c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</row>
    <row r="131" spans="1:45" hidden="1" x14ac:dyDescent="0.3">
      <c r="A131" s="92"/>
      <c r="B131" s="94" t="s">
        <v>51</v>
      </c>
      <c r="C131" s="145" t="s">
        <v>198</v>
      </c>
      <c r="D131" s="145" t="s">
        <v>198</v>
      </c>
      <c r="E131" s="145" t="s">
        <v>198</v>
      </c>
      <c r="F131" s="145" t="s">
        <v>198</v>
      </c>
      <c r="G131" s="145" t="s">
        <v>198</v>
      </c>
      <c r="H131" s="145" t="s">
        <v>198</v>
      </c>
      <c r="I131" s="145" t="s">
        <v>198</v>
      </c>
      <c r="J131" s="145" t="s">
        <v>198</v>
      </c>
      <c r="K131" s="145" t="s">
        <v>198</v>
      </c>
      <c r="L131" s="145" t="s">
        <v>198</v>
      </c>
      <c r="M131" s="145" t="s">
        <v>198</v>
      </c>
      <c r="N131" s="145" t="s">
        <v>198</v>
      </c>
      <c r="O131" s="145" t="s">
        <v>198</v>
      </c>
      <c r="P131" s="145" t="s">
        <v>198</v>
      </c>
      <c r="Q131" s="145" t="s">
        <v>198</v>
      </c>
      <c r="R131" s="145" t="s">
        <v>198</v>
      </c>
      <c r="S131" s="145" t="s">
        <v>198</v>
      </c>
      <c r="T131" s="145" t="s">
        <v>198</v>
      </c>
      <c r="U131" s="145" t="s">
        <v>198</v>
      </c>
      <c r="V131" s="145" t="s">
        <v>198</v>
      </c>
      <c r="W131" s="145" t="s">
        <v>198</v>
      </c>
      <c r="X131" s="145" t="s">
        <v>198</v>
      </c>
      <c r="Y131" s="145" t="s">
        <v>198</v>
      </c>
      <c r="Z131" s="145" t="s">
        <v>198</v>
      </c>
      <c r="AA131" s="145" t="s">
        <v>198</v>
      </c>
      <c r="AB131" s="145" t="s">
        <v>198</v>
      </c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</row>
    <row r="132" spans="1:45" hidden="1" x14ac:dyDescent="0.3">
      <c r="A132" s="92"/>
      <c r="B132" s="94" t="s">
        <v>52</v>
      </c>
      <c r="C132" s="145" t="s">
        <v>198</v>
      </c>
      <c r="D132" s="145" t="s">
        <v>198</v>
      </c>
      <c r="E132" s="145" t="s">
        <v>198</v>
      </c>
      <c r="F132" s="145" t="s">
        <v>198</v>
      </c>
      <c r="G132" s="145" t="s">
        <v>198</v>
      </c>
      <c r="H132" s="145" t="s">
        <v>198</v>
      </c>
      <c r="I132" s="145" t="s">
        <v>198</v>
      </c>
      <c r="J132" s="145" t="s">
        <v>198</v>
      </c>
      <c r="K132" s="145" t="s">
        <v>198</v>
      </c>
      <c r="L132" s="145" t="s">
        <v>198</v>
      </c>
      <c r="M132" s="145" t="s">
        <v>198</v>
      </c>
      <c r="N132" s="145" t="s">
        <v>198</v>
      </c>
      <c r="O132" s="145" t="s">
        <v>198</v>
      </c>
      <c r="P132" s="145" t="s">
        <v>198</v>
      </c>
      <c r="Q132" s="145" t="s">
        <v>198</v>
      </c>
      <c r="R132" s="145" t="s">
        <v>198</v>
      </c>
      <c r="S132" s="145" t="s">
        <v>198</v>
      </c>
      <c r="T132" s="145" t="s">
        <v>198</v>
      </c>
      <c r="U132" s="145" t="s">
        <v>198</v>
      </c>
      <c r="V132" s="145" t="s">
        <v>198</v>
      </c>
      <c r="W132" s="145" t="s">
        <v>198</v>
      </c>
      <c r="X132" s="145" t="s">
        <v>198</v>
      </c>
      <c r="Y132" s="145" t="s">
        <v>198</v>
      </c>
      <c r="Z132" s="145" t="s">
        <v>198</v>
      </c>
      <c r="AA132" s="145" t="s">
        <v>198</v>
      </c>
      <c r="AB132" s="145" t="s">
        <v>198</v>
      </c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</row>
    <row r="133" spans="1:45" hidden="1" x14ac:dyDescent="0.3">
      <c r="A133" s="92"/>
      <c r="B133" s="94" t="s">
        <v>53</v>
      </c>
      <c r="C133" s="145" t="s">
        <v>198</v>
      </c>
      <c r="D133" s="145" t="s">
        <v>198</v>
      </c>
      <c r="E133" s="145" t="s">
        <v>198</v>
      </c>
      <c r="F133" s="145" t="s">
        <v>198</v>
      </c>
      <c r="G133" s="145" t="s">
        <v>198</v>
      </c>
      <c r="H133" s="145" t="s">
        <v>198</v>
      </c>
      <c r="I133" s="145" t="s">
        <v>198</v>
      </c>
      <c r="J133" s="145" t="s">
        <v>198</v>
      </c>
      <c r="K133" s="145" t="s">
        <v>198</v>
      </c>
      <c r="L133" s="145" t="s">
        <v>198</v>
      </c>
      <c r="M133" s="145" t="s">
        <v>198</v>
      </c>
      <c r="N133" s="145" t="s">
        <v>198</v>
      </c>
      <c r="O133" s="145" t="s">
        <v>198</v>
      </c>
      <c r="P133" s="145" t="s">
        <v>198</v>
      </c>
      <c r="Q133" s="145" t="s">
        <v>198</v>
      </c>
      <c r="R133" s="145" t="s">
        <v>198</v>
      </c>
      <c r="S133" s="145" t="s">
        <v>198</v>
      </c>
      <c r="T133" s="145" t="s">
        <v>198</v>
      </c>
      <c r="U133" s="145" t="s">
        <v>198</v>
      </c>
      <c r="V133" s="145" t="s">
        <v>198</v>
      </c>
      <c r="W133" s="145" t="s">
        <v>198</v>
      </c>
      <c r="X133" s="145" t="s">
        <v>198</v>
      </c>
      <c r="Y133" s="145" t="s">
        <v>198</v>
      </c>
      <c r="Z133" s="145" t="s">
        <v>198</v>
      </c>
      <c r="AA133" s="145" t="s">
        <v>198</v>
      </c>
      <c r="AB133" s="145" t="s">
        <v>198</v>
      </c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</row>
    <row r="134" spans="1:45" hidden="1" x14ac:dyDescent="0.3">
      <c r="A134" s="92"/>
      <c r="B134" s="94" t="s">
        <v>42</v>
      </c>
      <c r="C134" s="145" t="s">
        <v>198</v>
      </c>
      <c r="D134" s="145" t="s">
        <v>198</v>
      </c>
      <c r="E134" s="145" t="s">
        <v>198</v>
      </c>
      <c r="F134" s="145" t="s">
        <v>198</v>
      </c>
      <c r="G134" s="145" t="s">
        <v>198</v>
      </c>
      <c r="H134" s="145" t="s">
        <v>198</v>
      </c>
      <c r="I134" s="145" t="s">
        <v>198</v>
      </c>
      <c r="J134" s="145" t="s">
        <v>198</v>
      </c>
      <c r="K134" s="145" t="s">
        <v>198</v>
      </c>
      <c r="L134" s="145" t="s">
        <v>198</v>
      </c>
      <c r="M134" s="145" t="s">
        <v>198</v>
      </c>
      <c r="N134" s="145" t="s">
        <v>198</v>
      </c>
      <c r="O134" s="145" t="s">
        <v>198</v>
      </c>
      <c r="P134" s="145" t="s">
        <v>198</v>
      </c>
      <c r="Q134" s="145" t="s">
        <v>198</v>
      </c>
      <c r="R134" s="145" t="s">
        <v>198</v>
      </c>
      <c r="S134" s="145" t="s">
        <v>198</v>
      </c>
      <c r="T134" s="145" t="s">
        <v>198</v>
      </c>
      <c r="U134" s="145" t="s">
        <v>198</v>
      </c>
      <c r="V134" s="145" t="s">
        <v>198</v>
      </c>
      <c r="W134" s="145" t="s">
        <v>198</v>
      </c>
      <c r="X134" s="145" t="s">
        <v>198</v>
      </c>
      <c r="Y134" s="145" t="s">
        <v>198</v>
      </c>
      <c r="Z134" s="145" t="s">
        <v>198</v>
      </c>
      <c r="AA134" s="145" t="s">
        <v>198</v>
      </c>
      <c r="AB134" s="145" t="s">
        <v>198</v>
      </c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</row>
    <row r="135" spans="1:45" x14ac:dyDescent="0.3">
      <c r="A135" s="95">
        <v>2021</v>
      </c>
      <c r="B135" s="96" t="s">
        <v>43</v>
      </c>
      <c r="C135" s="139" t="s">
        <v>198</v>
      </c>
      <c r="D135" s="139" t="s">
        <v>198</v>
      </c>
      <c r="E135" s="139" t="s">
        <v>198</v>
      </c>
      <c r="F135" s="140" t="s">
        <v>198</v>
      </c>
      <c r="G135" s="140" t="s">
        <v>198</v>
      </c>
      <c r="H135" s="139" t="s">
        <v>198</v>
      </c>
      <c r="I135" s="139" t="s">
        <v>198</v>
      </c>
      <c r="J135" s="140" t="s">
        <v>198</v>
      </c>
      <c r="K135" s="140" t="s">
        <v>198</v>
      </c>
      <c r="L135" s="140" t="s">
        <v>198</v>
      </c>
      <c r="M135" s="140" t="s">
        <v>198</v>
      </c>
      <c r="N135" s="139" t="s">
        <v>198</v>
      </c>
      <c r="O135" s="139" t="s">
        <v>198</v>
      </c>
      <c r="P135" s="139" t="s">
        <v>198</v>
      </c>
      <c r="Q135" s="139" t="s">
        <v>198</v>
      </c>
      <c r="R135" s="139" t="s">
        <v>198</v>
      </c>
      <c r="S135" s="139" t="s">
        <v>198</v>
      </c>
      <c r="T135" s="140" t="s">
        <v>198</v>
      </c>
      <c r="U135" s="140" t="s">
        <v>198</v>
      </c>
      <c r="V135" s="140" t="s">
        <v>198</v>
      </c>
      <c r="W135" s="140" t="s">
        <v>198</v>
      </c>
      <c r="X135" s="140" t="s">
        <v>198</v>
      </c>
      <c r="Y135" s="140" t="s">
        <v>198</v>
      </c>
      <c r="Z135" s="140" t="s">
        <v>198</v>
      </c>
      <c r="AA135" s="140" t="s">
        <v>198</v>
      </c>
      <c r="AB135" s="140" t="s">
        <v>198</v>
      </c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</row>
    <row r="136" spans="1:45" ht="15.75" customHeight="1" x14ac:dyDescent="0.3">
      <c r="A136" s="92"/>
      <c r="B136" s="100" t="s">
        <v>44</v>
      </c>
      <c r="C136" s="145" t="s">
        <v>198</v>
      </c>
      <c r="D136" s="145" t="s">
        <v>198</v>
      </c>
      <c r="E136" s="145" t="s">
        <v>198</v>
      </c>
      <c r="F136" s="145" t="s">
        <v>198</v>
      </c>
      <c r="G136" s="145" t="s">
        <v>198</v>
      </c>
      <c r="H136" s="145" t="s">
        <v>198</v>
      </c>
      <c r="I136" s="145" t="s">
        <v>198</v>
      </c>
      <c r="J136" s="145" t="s">
        <v>198</v>
      </c>
      <c r="K136" s="145" t="s">
        <v>198</v>
      </c>
      <c r="L136" s="145" t="s">
        <v>198</v>
      </c>
      <c r="M136" s="145" t="s">
        <v>198</v>
      </c>
      <c r="N136" s="145" t="s">
        <v>198</v>
      </c>
      <c r="O136" s="145" t="s">
        <v>198</v>
      </c>
      <c r="P136" s="145" t="s">
        <v>198</v>
      </c>
      <c r="Q136" s="145" t="s">
        <v>198</v>
      </c>
      <c r="R136" s="145" t="s">
        <v>198</v>
      </c>
      <c r="S136" s="145" t="s">
        <v>198</v>
      </c>
      <c r="T136" s="145" t="s">
        <v>198</v>
      </c>
      <c r="U136" s="145" t="s">
        <v>198</v>
      </c>
      <c r="V136" s="145" t="s">
        <v>198</v>
      </c>
      <c r="W136" s="145" t="s">
        <v>198</v>
      </c>
      <c r="X136" s="145" t="s">
        <v>198</v>
      </c>
      <c r="Y136" s="145" t="s">
        <v>198</v>
      </c>
      <c r="Z136" s="145" t="s">
        <v>198</v>
      </c>
      <c r="AA136" s="145" t="s">
        <v>198</v>
      </c>
      <c r="AB136" s="145" t="s">
        <v>198</v>
      </c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</row>
    <row r="137" spans="1:45" x14ac:dyDescent="0.3">
      <c r="A137" s="92"/>
      <c r="B137" s="100" t="s">
        <v>45</v>
      </c>
      <c r="C137" s="145" t="s">
        <v>198</v>
      </c>
      <c r="D137" s="145" t="s">
        <v>198</v>
      </c>
      <c r="E137" s="145" t="s">
        <v>198</v>
      </c>
      <c r="F137" s="145" t="s">
        <v>198</v>
      </c>
      <c r="G137" s="145" t="s">
        <v>198</v>
      </c>
      <c r="H137" s="145" t="s">
        <v>198</v>
      </c>
      <c r="I137" s="145" t="s">
        <v>198</v>
      </c>
      <c r="J137" s="145" t="s">
        <v>198</v>
      </c>
      <c r="K137" s="145" t="s">
        <v>198</v>
      </c>
      <c r="L137" s="145" t="s">
        <v>198</v>
      </c>
      <c r="M137" s="145" t="s">
        <v>198</v>
      </c>
      <c r="N137" s="145" t="s">
        <v>198</v>
      </c>
      <c r="O137" s="145" t="s">
        <v>198</v>
      </c>
      <c r="P137" s="145" t="s">
        <v>198</v>
      </c>
      <c r="Q137" s="145" t="s">
        <v>198</v>
      </c>
      <c r="R137" s="145" t="s">
        <v>198</v>
      </c>
      <c r="S137" s="145" t="s">
        <v>198</v>
      </c>
      <c r="T137" s="145" t="s">
        <v>198</v>
      </c>
      <c r="U137" s="145" t="s">
        <v>198</v>
      </c>
      <c r="V137" s="145" t="s">
        <v>198</v>
      </c>
      <c r="W137" s="145" t="s">
        <v>198</v>
      </c>
      <c r="X137" s="145" t="s">
        <v>198</v>
      </c>
      <c r="Y137" s="145" t="s">
        <v>198</v>
      </c>
      <c r="Z137" s="145" t="s">
        <v>198</v>
      </c>
      <c r="AA137" s="145" t="s">
        <v>198</v>
      </c>
      <c r="AB137" s="145" t="s">
        <v>198</v>
      </c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</row>
    <row r="138" spans="1:45" x14ac:dyDescent="0.3">
      <c r="A138" s="92"/>
      <c r="B138" s="94" t="s">
        <v>46</v>
      </c>
      <c r="C138" s="145" t="s">
        <v>198</v>
      </c>
      <c r="D138" s="145" t="s">
        <v>198</v>
      </c>
      <c r="E138" s="145" t="s">
        <v>198</v>
      </c>
      <c r="F138" s="145" t="s">
        <v>198</v>
      </c>
      <c r="G138" s="145" t="s">
        <v>198</v>
      </c>
      <c r="H138" s="145" t="s">
        <v>198</v>
      </c>
      <c r="I138" s="145" t="s">
        <v>198</v>
      </c>
      <c r="J138" s="145" t="s">
        <v>198</v>
      </c>
      <c r="K138" s="145" t="s">
        <v>198</v>
      </c>
      <c r="L138" s="145" t="s">
        <v>198</v>
      </c>
      <c r="M138" s="145" t="s">
        <v>198</v>
      </c>
      <c r="N138" s="145" t="s">
        <v>198</v>
      </c>
      <c r="O138" s="145" t="s">
        <v>198</v>
      </c>
      <c r="P138" s="145" t="s">
        <v>198</v>
      </c>
      <c r="Q138" s="145" t="s">
        <v>198</v>
      </c>
      <c r="R138" s="145" t="s">
        <v>198</v>
      </c>
      <c r="S138" s="145" t="s">
        <v>198</v>
      </c>
      <c r="T138" s="145" t="s">
        <v>198</v>
      </c>
      <c r="U138" s="145" t="s">
        <v>198</v>
      </c>
      <c r="V138" s="145" t="s">
        <v>198</v>
      </c>
      <c r="W138" s="145" t="s">
        <v>198</v>
      </c>
      <c r="X138" s="145" t="s">
        <v>198</v>
      </c>
      <c r="Y138" s="145" t="s">
        <v>198</v>
      </c>
      <c r="Z138" s="145" t="s">
        <v>198</v>
      </c>
      <c r="AA138" s="145" t="s">
        <v>198</v>
      </c>
      <c r="AB138" s="145" t="s">
        <v>198</v>
      </c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</row>
    <row r="139" spans="1:45" x14ac:dyDescent="0.3">
      <c r="A139" s="92"/>
      <c r="B139" s="94" t="s">
        <v>47</v>
      </c>
      <c r="C139" s="145" t="s">
        <v>198</v>
      </c>
      <c r="D139" s="145" t="s">
        <v>198</v>
      </c>
      <c r="E139" s="145" t="s">
        <v>198</v>
      </c>
      <c r="F139" s="145" t="s">
        <v>198</v>
      </c>
      <c r="G139" s="145" t="s">
        <v>198</v>
      </c>
      <c r="H139" s="145" t="s">
        <v>198</v>
      </c>
      <c r="I139" s="145" t="s">
        <v>198</v>
      </c>
      <c r="J139" s="145" t="s">
        <v>198</v>
      </c>
      <c r="K139" s="145" t="s">
        <v>198</v>
      </c>
      <c r="L139" s="145" t="s">
        <v>198</v>
      </c>
      <c r="M139" s="145" t="s">
        <v>198</v>
      </c>
      <c r="N139" s="145" t="s">
        <v>198</v>
      </c>
      <c r="O139" s="145" t="s">
        <v>198</v>
      </c>
      <c r="P139" s="145" t="s">
        <v>198</v>
      </c>
      <c r="Q139" s="145" t="s">
        <v>198</v>
      </c>
      <c r="R139" s="145" t="s">
        <v>198</v>
      </c>
      <c r="S139" s="145" t="s">
        <v>198</v>
      </c>
      <c r="T139" s="145" t="s">
        <v>198</v>
      </c>
      <c r="U139" s="145" t="s">
        <v>198</v>
      </c>
      <c r="V139" s="145" t="s">
        <v>198</v>
      </c>
      <c r="W139" s="145" t="s">
        <v>198</v>
      </c>
      <c r="X139" s="145" t="s">
        <v>198</v>
      </c>
      <c r="Y139" s="145" t="s">
        <v>198</v>
      </c>
      <c r="Z139" s="145" t="s">
        <v>198</v>
      </c>
      <c r="AA139" s="145" t="s">
        <v>198</v>
      </c>
      <c r="AB139" s="145" t="s">
        <v>198</v>
      </c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</row>
    <row r="140" spans="1:45" x14ac:dyDescent="0.3">
      <c r="A140" s="92"/>
      <c r="B140" s="94" t="s">
        <v>48</v>
      </c>
      <c r="C140" s="145" t="s">
        <v>198</v>
      </c>
      <c r="D140" s="145" t="s">
        <v>198</v>
      </c>
      <c r="E140" s="145" t="s">
        <v>198</v>
      </c>
      <c r="F140" s="145" t="s">
        <v>198</v>
      </c>
      <c r="G140" s="145" t="s">
        <v>198</v>
      </c>
      <c r="H140" s="145" t="s">
        <v>198</v>
      </c>
      <c r="I140" s="145" t="s">
        <v>198</v>
      </c>
      <c r="J140" s="145" t="s">
        <v>198</v>
      </c>
      <c r="K140" s="145" t="s">
        <v>198</v>
      </c>
      <c r="L140" s="145" t="s">
        <v>198</v>
      </c>
      <c r="M140" s="145" t="s">
        <v>198</v>
      </c>
      <c r="N140" s="145" t="s">
        <v>198</v>
      </c>
      <c r="O140" s="145" t="s">
        <v>198</v>
      </c>
      <c r="P140" s="145" t="s">
        <v>198</v>
      </c>
      <c r="Q140" s="145" t="s">
        <v>198</v>
      </c>
      <c r="R140" s="145" t="s">
        <v>198</v>
      </c>
      <c r="S140" s="145" t="s">
        <v>198</v>
      </c>
      <c r="T140" s="145" t="s">
        <v>198</v>
      </c>
      <c r="U140" s="145" t="s">
        <v>198</v>
      </c>
      <c r="V140" s="145" t="s">
        <v>198</v>
      </c>
      <c r="W140" s="145" t="s">
        <v>198</v>
      </c>
      <c r="X140" s="145" t="s">
        <v>198</v>
      </c>
      <c r="Y140" s="145" t="s">
        <v>198</v>
      </c>
      <c r="Z140" s="145" t="s">
        <v>198</v>
      </c>
      <c r="AA140" s="145" t="s">
        <v>198</v>
      </c>
      <c r="AB140" s="145" t="s">
        <v>198</v>
      </c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</row>
    <row r="141" spans="1:45" x14ac:dyDescent="0.3">
      <c r="A141" s="92"/>
      <c r="B141" s="94" t="s">
        <v>49</v>
      </c>
      <c r="C141" s="184">
        <f>SUM(D141:J141)</f>
        <v>8392.7108444200003</v>
      </c>
      <c r="D141" s="184">
        <v>824.04937199999995</v>
      </c>
      <c r="E141" s="184">
        <v>7317.4835484200003</v>
      </c>
      <c r="F141" s="184">
        <v>77.739069999999998</v>
      </c>
      <c r="G141" s="184">
        <v>173.43885399999999</v>
      </c>
      <c r="H141" s="184">
        <v>0</v>
      </c>
      <c r="I141" s="184">
        <v>0</v>
      </c>
      <c r="J141" s="184">
        <v>0</v>
      </c>
      <c r="K141" s="184">
        <v>-9798.33</v>
      </c>
      <c r="L141" s="184">
        <v>-605.52</v>
      </c>
      <c r="M141" s="184">
        <v>0</v>
      </c>
      <c r="N141" s="184">
        <v>0</v>
      </c>
      <c r="O141" s="184">
        <v>0</v>
      </c>
      <c r="P141" s="184">
        <v>0</v>
      </c>
      <c r="Q141" s="184">
        <v>0</v>
      </c>
      <c r="R141" s="184">
        <v>0</v>
      </c>
      <c r="S141" s="184">
        <v>0</v>
      </c>
      <c r="T141" s="184">
        <v>0</v>
      </c>
      <c r="U141" s="184">
        <v>0</v>
      </c>
      <c r="V141" s="184">
        <v>0</v>
      </c>
      <c r="W141" s="184">
        <v>0</v>
      </c>
      <c r="X141" s="184">
        <v>0</v>
      </c>
      <c r="Y141" s="184">
        <v>0</v>
      </c>
      <c r="Z141" s="184">
        <v>0</v>
      </c>
      <c r="AA141" s="184">
        <v>0</v>
      </c>
      <c r="AB141" s="184">
        <v>0</v>
      </c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</row>
    <row r="142" spans="1:45" x14ac:dyDescent="0.3">
      <c r="A142" s="92"/>
      <c r="B142" s="94" t="s">
        <v>50</v>
      </c>
      <c r="C142" s="184">
        <f t="shared" ref="C142:C193" si="0">SUM(D142:J142)</f>
        <v>8594.3010901100006</v>
      </c>
      <c r="D142" s="184">
        <v>835.45667100000003</v>
      </c>
      <c r="E142" s="184">
        <v>6995.5196831100002</v>
      </c>
      <c r="F142" s="184">
        <v>77.493680999999995</v>
      </c>
      <c r="G142" s="184">
        <v>685.83105499999999</v>
      </c>
      <c r="H142" s="184">
        <v>0</v>
      </c>
      <c r="I142" s="184">
        <v>0</v>
      </c>
      <c r="J142" s="184">
        <v>0</v>
      </c>
      <c r="K142" s="184">
        <v>-9990.1147040199703</v>
      </c>
      <c r="L142" s="184">
        <v>-854.28520206999997</v>
      </c>
      <c r="M142" s="184">
        <v>0</v>
      </c>
      <c r="N142" s="184">
        <v>0</v>
      </c>
      <c r="O142" s="184">
        <v>0</v>
      </c>
      <c r="P142" s="184">
        <v>0</v>
      </c>
      <c r="Q142" s="184">
        <v>0</v>
      </c>
      <c r="R142" s="184">
        <v>0</v>
      </c>
      <c r="S142" s="184">
        <v>0</v>
      </c>
      <c r="T142" s="184">
        <v>0</v>
      </c>
      <c r="U142" s="184">
        <v>0</v>
      </c>
      <c r="V142" s="184">
        <v>0</v>
      </c>
      <c r="W142" s="184">
        <v>0</v>
      </c>
      <c r="X142" s="184">
        <v>0</v>
      </c>
      <c r="Y142" s="184">
        <v>0</v>
      </c>
      <c r="Z142" s="184">
        <v>0</v>
      </c>
      <c r="AA142" s="184">
        <v>0</v>
      </c>
      <c r="AB142" s="184">
        <v>0</v>
      </c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</row>
    <row r="143" spans="1:45" x14ac:dyDescent="0.3">
      <c r="A143" s="92"/>
      <c r="B143" s="94" t="s">
        <v>51</v>
      </c>
      <c r="C143" s="184">
        <f t="shared" si="0"/>
        <v>8406.6543614169004</v>
      </c>
      <c r="D143" s="184">
        <v>829.01288095999996</v>
      </c>
      <c r="E143" s="184">
        <v>6822.5649344569001</v>
      </c>
      <c r="F143" s="184">
        <v>76.656315000000006</v>
      </c>
      <c r="G143" s="184">
        <v>678.42023099999994</v>
      </c>
      <c r="H143" s="184">
        <v>0</v>
      </c>
      <c r="I143" s="184">
        <v>0</v>
      </c>
      <c r="J143" s="184">
        <v>0</v>
      </c>
      <c r="K143" s="184">
        <v>-12385.883104910001</v>
      </c>
      <c r="L143" s="184">
        <v>-451.32563864399998</v>
      </c>
      <c r="M143" s="184">
        <v>0</v>
      </c>
      <c r="N143" s="184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184">
        <v>0</v>
      </c>
      <c r="V143" s="184">
        <v>0</v>
      </c>
      <c r="W143" s="184">
        <v>0</v>
      </c>
      <c r="X143" s="184">
        <v>0</v>
      </c>
      <c r="Y143" s="184">
        <v>0</v>
      </c>
      <c r="Z143" s="184">
        <v>0</v>
      </c>
      <c r="AA143" s="184">
        <v>0</v>
      </c>
      <c r="AB143" s="184">
        <v>0</v>
      </c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</row>
    <row r="144" spans="1:45" x14ac:dyDescent="0.3">
      <c r="A144" s="92"/>
      <c r="B144" s="94" t="s">
        <v>52</v>
      </c>
      <c r="C144" s="184">
        <f t="shared" si="0"/>
        <v>8112.8952477749999</v>
      </c>
      <c r="D144" s="184">
        <v>903.19263608999995</v>
      </c>
      <c r="E144" s="184">
        <v>6451.1026116849998</v>
      </c>
      <c r="F144" s="184">
        <v>77</v>
      </c>
      <c r="G144" s="184">
        <v>681.6</v>
      </c>
      <c r="H144" s="184">
        <v>0</v>
      </c>
      <c r="I144" s="184">
        <v>0</v>
      </c>
      <c r="J144" s="184">
        <v>0</v>
      </c>
      <c r="K144" s="184">
        <v>-11458.419041085999</v>
      </c>
      <c r="L144" s="184">
        <v>-1427.5913210430001</v>
      </c>
      <c r="M144" s="184">
        <v>0</v>
      </c>
      <c r="N144" s="184">
        <v>0</v>
      </c>
      <c r="O144" s="184">
        <v>0</v>
      </c>
      <c r="P144" s="184">
        <v>0</v>
      </c>
      <c r="Q144" s="184">
        <v>0</v>
      </c>
      <c r="R144" s="184">
        <v>0</v>
      </c>
      <c r="S144" s="184">
        <v>0</v>
      </c>
      <c r="T144" s="184">
        <v>0</v>
      </c>
      <c r="U144" s="184">
        <v>0</v>
      </c>
      <c r="V144" s="184">
        <v>0</v>
      </c>
      <c r="W144" s="184">
        <v>0</v>
      </c>
      <c r="X144" s="184">
        <v>0</v>
      </c>
      <c r="Y144" s="184">
        <v>0</v>
      </c>
      <c r="Z144" s="184">
        <v>0</v>
      </c>
      <c r="AA144" s="184">
        <v>0</v>
      </c>
      <c r="AB144" s="184">
        <v>0</v>
      </c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</row>
    <row r="145" spans="1:45" x14ac:dyDescent="0.3">
      <c r="A145" s="92"/>
      <c r="B145" s="94" t="s">
        <v>53</v>
      </c>
      <c r="C145" s="184">
        <f t="shared" si="0"/>
        <v>8953.5735723495018</v>
      </c>
      <c r="D145" s="184">
        <v>610.02783253999996</v>
      </c>
      <c r="E145" s="184">
        <v>7594.2457398095003</v>
      </c>
      <c r="F145" s="184">
        <v>76.2</v>
      </c>
      <c r="G145" s="184">
        <v>673.1</v>
      </c>
      <c r="H145" s="184">
        <v>0</v>
      </c>
      <c r="I145" s="184">
        <v>0</v>
      </c>
      <c r="J145" s="184">
        <v>0</v>
      </c>
      <c r="K145" s="184">
        <v>-12329.038782074</v>
      </c>
      <c r="L145" s="184">
        <v>-1650.82612541</v>
      </c>
      <c r="M145" s="184">
        <v>0</v>
      </c>
      <c r="N145" s="184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184">
        <v>0</v>
      </c>
      <c r="V145" s="184">
        <v>0</v>
      </c>
      <c r="W145" s="184">
        <v>0</v>
      </c>
      <c r="X145" s="184">
        <v>0</v>
      </c>
      <c r="Y145" s="184">
        <v>0</v>
      </c>
      <c r="Z145" s="184">
        <v>0</v>
      </c>
      <c r="AA145" s="184">
        <v>0</v>
      </c>
      <c r="AB145" s="184">
        <v>0</v>
      </c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</row>
    <row r="146" spans="1:45" x14ac:dyDescent="0.3">
      <c r="A146" s="92"/>
      <c r="B146" s="185" t="s">
        <v>42</v>
      </c>
      <c r="C146" s="186">
        <f t="shared" si="0"/>
        <v>8832.3382414799999</v>
      </c>
      <c r="D146" s="186">
        <v>853.55807646000005</v>
      </c>
      <c r="E146" s="186">
        <v>7229.9801650199997</v>
      </c>
      <c r="F146" s="186">
        <v>76.2</v>
      </c>
      <c r="G146" s="186">
        <v>672.6</v>
      </c>
      <c r="H146" s="186">
        <v>0</v>
      </c>
      <c r="I146" s="186">
        <v>0</v>
      </c>
      <c r="J146" s="186">
        <v>0</v>
      </c>
      <c r="K146" s="186">
        <v>-10823.025166429001</v>
      </c>
      <c r="L146" s="186">
        <v>-1423.874905036</v>
      </c>
      <c r="M146" s="186">
        <v>0</v>
      </c>
      <c r="N146" s="186">
        <v>0</v>
      </c>
      <c r="O146" s="186">
        <v>0</v>
      </c>
      <c r="P146" s="186">
        <v>0</v>
      </c>
      <c r="Q146" s="186">
        <v>0</v>
      </c>
      <c r="R146" s="186">
        <v>0</v>
      </c>
      <c r="S146" s="186">
        <v>0</v>
      </c>
      <c r="T146" s="186">
        <v>0</v>
      </c>
      <c r="U146" s="186">
        <v>0</v>
      </c>
      <c r="V146" s="186">
        <v>0</v>
      </c>
      <c r="W146" s="186">
        <v>0</v>
      </c>
      <c r="X146" s="186">
        <v>0</v>
      </c>
      <c r="Y146" s="186">
        <v>0</v>
      </c>
      <c r="Z146" s="186">
        <v>0</v>
      </c>
      <c r="AA146" s="186">
        <v>0</v>
      </c>
      <c r="AB146" s="186">
        <v>0</v>
      </c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</row>
    <row r="147" spans="1:45" x14ac:dyDescent="0.3">
      <c r="A147" s="187">
        <v>2022</v>
      </c>
      <c r="B147" s="188" t="s">
        <v>43</v>
      </c>
      <c r="C147" s="189">
        <f t="shared" si="0"/>
        <v>10708.544790009199</v>
      </c>
      <c r="D147" s="189">
        <v>1056.0021185999999</v>
      </c>
      <c r="E147" s="189">
        <v>8915.0426714091991</v>
      </c>
      <c r="F147" s="190">
        <v>75.7</v>
      </c>
      <c r="G147" s="190">
        <v>661.8</v>
      </c>
      <c r="H147" s="189">
        <v>0</v>
      </c>
      <c r="I147" s="189">
        <v>0</v>
      </c>
      <c r="J147" s="190">
        <v>0</v>
      </c>
      <c r="K147" s="190">
        <v>-10793.570454749</v>
      </c>
      <c r="L147" s="190">
        <v>-1450.0989263859999</v>
      </c>
      <c r="M147" s="190">
        <v>0</v>
      </c>
      <c r="N147" s="189">
        <v>0</v>
      </c>
      <c r="O147" s="189">
        <v>0</v>
      </c>
      <c r="P147" s="189">
        <v>0</v>
      </c>
      <c r="Q147" s="189">
        <v>0</v>
      </c>
      <c r="R147" s="189">
        <v>0</v>
      </c>
      <c r="S147" s="189">
        <v>0</v>
      </c>
      <c r="T147" s="190">
        <v>0</v>
      </c>
      <c r="U147" s="190">
        <v>0</v>
      </c>
      <c r="V147" s="190">
        <v>0</v>
      </c>
      <c r="W147" s="190">
        <v>0</v>
      </c>
      <c r="X147" s="190">
        <v>0</v>
      </c>
      <c r="Y147" s="190">
        <v>0</v>
      </c>
      <c r="Z147" s="190">
        <v>0</v>
      </c>
      <c r="AA147" s="190">
        <v>0</v>
      </c>
      <c r="AB147" s="190">
        <v>0</v>
      </c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</row>
    <row r="148" spans="1:45" ht="15.75" customHeight="1" x14ac:dyDescent="0.3">
      <c r="A148" s="92"/>
      <c r="B148" s="191" t="s">
        <v>44</v>
      </c>
      <c r="C148" s="186">
        <f t="shared" si="0"/>
        <v>10386.943251995999</v>
      </c>
      <c r="D148" s="186">
        <v>1387.07632928</v>
      </c>
      <c r="E148" s="186">
        <v>8262.0669227159997</v>
      </c>
      <c r="F148" s="186">
        <v>75.900000000000006</v>
      </c>
      <c r="G148" s="186">
        <v>661.9</v>
      </c>
      <c r="H148" s="186">
        <v>0</v>
      </c>
      <c r="I148" s="186">
        <v>0</v>
      </c>
      <c r="J148" s="186">
        <v>0</v>
      </c>
      <c r="K148" s="186">
        <v>-10897.961039148</v>
      </c>
      <c r="L148" s="186">
        <v>-1286.007773133</v>
      </c>
      <c r="M148" s="186">
        <v>0</v>
      </c>
      <c r="N148" s="186">
        <v>0</v>
      </c>
      <c r="O148" s="186">
        <v>0</v>
      </c>
      <c r="P148" s="186">
        <v>0</v>
      </c>
      <c r="Q148" s="186">
        <v>0</v>
      </c>
      <c r="R148" s="186">
        <v>0</v>
      </c>
      <c r="S148" s="186">
        <v>0</v>
      </c>
      <c r="T148" s="186">
        <v>0</v>
      </c>
      <c r="U148" s="186">
        <v>0</v>
      </c>
      <c r="V148" s="186">
        <v>0</v>
      </c>
      <c r="W148" s="186">
        <v>0</v>
      </c>
      <c r="X148" s="186">
        <v>0</v>
      </c>
      <c r="Y148" s="186">
        <v>0</v>
      </c>
      <c r="Z148" s="186">
        <v>0</v>
      </c>
      <c r="AA148" s="186">
        <v>0</v>
      </c>
      <c r="AB148" s="186">
        <v>0</v>
      </c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</row>
    <row r="149" spans="1:45" x14ac:dyDescent="0.3">
      <c r="A149" s="92"/>
      <c r="B149" s="191" t="s">
        <v>45</v>
      </c>
      <c r="C149" s="186">
        <f t="shared" si="0"/>
        <v>9627.6135150129976</v>
      </c>
      <c r="D149" s="186">
        <v>1434.5406868699999</v>
      </c>
      <c r="E149" s="186">
        <v>7461.8828281429996</v>
      </c>
      <c r="F149" s="186">
        <v>75.22</v>
      </c>
      <c r="G149" s="186">
        <v>655.97</v>
      </c>
      <c r="H149" s="186">
        <v>0</v>
      </c>
      <c r="I149" s="186">
        <v>0</v>
      </c>
      <c r="J149" s="186">
        <v>0</v>
      </c>
      <c r="K149" s="186">
        <v>-10794.305640211</v>
      </c>
      <c r="L149" s="186">
        <v>-1065.56266407</v>
      </c>
      <c r="M149" s="186">
        <v>0</v>
      </c>
      <c r="N149" s="186">
        <v>0</v>
      </c>
      <c r="O149" s="186">
        <v>0</v>
      </c>
      <c r="P149" s="186">
        <v>0</v>
      </c>
      <c r="Q149" s="186">
        <v>0</v>
      </c>
      <c r="R149" s="186">
        <v>0</v>
      </c>
      <c r="S149" s="186">
        <v>0</v>
      </c>
      <c r="T149" s="186">
        <v>0</v>
      </c>
      <c r="U149" s="186">
        <v>0</v>
      </c>
      <c r="V149" s="186">
        <v>0</v>
      </c>
      <c r="W149" s="186">
        <v>0</v>
      </c>
      <c r="X149" s="186">
        <v>0</v>
      </c>
      <c r="Y149" s="186">
        <v>0</v>
      </c>
      <c r="Z149" s="186">
        <v>0</v>
      </c>
      <c r="AA149" s="186">
        <v>0</v>
      </c>
      <c r="AB149" s="186">
        <v>0</v>
      </c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</row>
    <row r="150" spans="1:45" x14ac:dyDescent="0.3">
      <c r="A150" s="92"/>
      <c r="B150" s="185" t="s">
        <v>46</v>
      </c>
      <c r="C150" s="186">
        <f t="shared" si="0"/>
        <v>9362.8507638504489</v>
      </c>
      <c r="D150" s="186">
        <v>844.51605907999999</v>
      </c>
      <c r="E150" s="186">
        <v>7807.3147047704497</v>
      </c>
      <c r="F150" s="186">
        <v>73.14</v>
      </c>
      <c r="G150" s="186">
        <v>637.88</v>
      </c>
      <c r="H150" s="186">
        <v>0</v>
      </c>
      <c r="I150" s="186">
        <v>0</v>
      </c>
      <c r="J150" s="186">
        <v>0</v>
      </c>
      <c r="K150" s="186">
        <v>-10983.607116167001</v>
      </c>
      <c r="L150" s="186">
        <v>-977.14024099599999</v>
      </c>
      <c r="M150" s="186">
        <v>0</v>
      </c>
      <c r="N150" s="186">
        <v>0</v>
      </c>
      <c r="O150" s="186">
        <v>0</v>
      </c>
      <c r="P150" s="186">
        <v>0</v>
      </c>
      <c r="Q150" s="186">
        <v>0</v>
      </c>
      <c r="R150" s="186">
        <v>0</v>
      </c>
      <c r="S150" s="186">
        <v>0</v>
      </c>
      <c r="T150" s="186">
        <v>0</v>
      </c>
      <c r="U150" s="186">
        <v>0</v>
      </c>
      <c r="V150" s="186">
        <v>0</v>
      </c>
      <c r="W150" s="186">
        <v>0</v>
      </c>
      <c r="X150" s="186">
        <v>0</v>
      </c>
      <c r="Y150" s="186">
        <v>0</v>
      </c>
      <c r="Z150" s="186">
        <v>0</v>
      </c>
      <c r="AA150" s="186">
        <v>0</v>
      </c>
      <c r="AB150" s="186">
        <v>0</v>
      </c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</row>
    <row r="151" spans="1:45" x14ac:dyDescent="0.3">
      <c r="A151" s="92"/>
      <c r="B151" s="185" t="s">
        <v>47</v>
      </c>
      <c r="C151" s="186">
        <f t="shared" si="0"/>
        <v>8889.0814410610001</v>
      </c>
      <c r="D151" s="186">
        <v>1058.32942798</v>
      </c>
      <c r="E151" s="186">
        <v>7118.4820130810003</v>
      </c>
      <c r="F151" s="186">
        <v>73.44</v>
      </c>
      <c r="G151" s="186">
        <v>638.83000000000004</v>
      </c>
      <c r="H151" s="186">
        <v>0</v>
      </c>
      <c r="I151" s="186">
        <v>0</v>
      </c>
      <c r="J151" s="186">
        <v>0</v>
      </c>
      <c r="K151" s="186">
        <v>-11440.380610573</v>
      </c>
      <c r="L151" s="186">
        <v>-929.56248353800004</v>
      </c>
      <c r="M151" s="186">
        <v>0</v>
      </c>
      <c r="N151" s="186">
        <v>0</v>
      </c>
      <c r="O151" s="186">
        <v>0</v>
      </c>
      <c r="P151" s="186">
        <v>0</v>
      </c>
      <c r="Q151" s="186">
        <v>0</v>
      </c>
      <c r="R151" s="186">
        <v>0</v>
      </c>
      <c r="S151" s="186">
        <v>0</v>
      </c>
      <c r="T151" s="186">
        <v>0</v>
      </c>
      <c r="U151" s="186">
        <v>0</v>
      </c>
      <c r="V151" s="186">
        <v>0</v>
      </c>
      <c r="W151" s="186">
        <v>0</v>
      </c>
      <c r="X151" s="186">
        <v>0</v>
      </c>
      <c r="Y151" s="186">
        <v>0</v>
      </c>
      <c r="Z151" s="186">
        <v>0</v>
      </c>
      <c r="AA151" s="186">
        <v>0</v>
      </c>
      <c r="AB151" s="186">
        <v>0</v>
      </c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</row>
    <row r="152" spans="1:45" x14ac:dyDescent="0.3">
      <c r="A152" s="92"/>
      <c r="B152" s="185" t="s">
        <v>48</v>
      </c>
      <c r="C152" s="186">
        <f t="shared" si="0"/>
        <v>8817.7481199840004</v>
      </c>
      <c r="D152" s="186">
        <v>1367.4111183099999</v>
      </c>
      <c r="E152" s="186">
        <v>6749.6331685779996</v>
      </c>
      <c r="F152" s="186">
        <v>72.244225654999994</v>
      </c>
      <c r="G152" s="186">
        <v>628.459607441</v>
      </c>
      <c r="H152" s="186">
        <v>0</v>
      </c>
      <c r="I152" s="186">
        <v>0</v>
      </c>
      <c r="J152" s="186">
        <v>0</v>
      </c>
      <c r="K152" s="186">
        <v>-10482.180550933999</v>
      </c>
      <c r="L152" s="186">
        <v>-659.11402745400005</v>
      </c>
      <c r="M152" s="186">
        <v>0</v>
      </c>
      <c r="N152" s="186">
        <v>0</v>
      </c>
      <c r="O152" s="186">
        <v>0</v>
      </c>
      <c r="P152" s="186">
        <v>0</v>
      </c>
      <c r="Q152" s="186">
        <v>0</v>
      </c>
      <c r="R152" s="186">
        <v>0</v>
      </c>
      <c r="S152" s="186">
        <v>0</v>
      </c>
      <c r="T152" s="186">
        <v>0</v>
      </c>
      <c r="U152" s="186">
        <v>0</v>
      </c>
      <c r="V152" s="186">
        <v>0</v>
      </c>
      <c r="W152" s="186">
        <v>0</v>
      </c>
      <c r="X152" s="186">
        <v>0</v>
      </c>
      <c r="Y152" s="186">
        <v>0</v>
      </c>
      <c r="Z152" s="186">
        <v>0</v>
      </c>
      <c r="AA152" s="186">
        <v>0</v>
      </c>
      <c r="AB152" s="186">
        <v>0</v>
      </c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</row>
    <row r="153" spans="1:45" x14ac:dyDescent="0.3">
      <c r="A153" s="92"/>
      <c r="B153" s="185" t="s">
        <v>49</v>
      </c>
      <c r="C153" s="186">
        <f t="shared" si="0"/>
        <v>7912.0177347899998</v>
      </c>
      <c r="D153" s="186">
        <v>1127.1827385300001</v>
      </c>
      <c r="E153" s="186">
        <v>6086.3370572399999</v>
      </c>
      <c r="F153" s="186">
        <v>72.01679274</v>
      </c>
      <c r="G153" s="186">
        <v>626.48114627999996</v>
      </c>
      <c r="H153" s="186">
        <v>0</v>
      </c>
      <c r="I153" s="186">
        <v>0</v>
      </c>
      <c r="J153" s="186">
        <v>0</v>
      </c>
      <c r="K153" s="186">
        <v>-10443.743942113</v>
      </c>
      <c r="L153" s="186">
        <v>-896.52031804299997</v>
      </c>
      <c r="M153" s="186">
        <v>0</v>
      </c>
      <c r="N153" s="186">
        <v>0</v>
      </c>
      <c r="O153" s="186">
        <v>0</v>
      </c>
      <c r="P153" s="186">
        <v>0</v>
      </c>
      <c r="Q153" s="186">
        <v>0</v>
      </c>
      <c r="R153" s="186">
        <v>0</v>
      </c>
      <c r="S153" s="186">
        <v>0</v>
      </c>
      <c r="T153" s="186">
        <v>0</v>
      </c>
      <c r="U153" s="186">
        <v>0</v>
      </c>
      <c r="V153" s="186">
        <v>0</v>
      </c>
      <c r="W153" s="186">
        <v>0</v>
      </c>
      <c r="X153" s="186">
        <v>0</v>
      </c>
      <c r="Y153" s="186">
        <v>0</v>
      </c>
      <c r="Z153" s="186">
        <v>0</v>
      </c>
      <c r="AA153" s="186">
        <v>0</v>
      </c>
      <c r="AB153" s="186">
        <v>0</v>
      </c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</row>
    <row r="154" spans="1:45" x14ac:dyDescent="0.3">
      <c r="A154" s="92"/>
      <c r="B154" s="185" t="s">
        <v>50</v>
      </c>
      <c r="C154" s="186">
        <f t="shared" si="0"/>
        <v>7108.7315334589994</v>
      </c>
      <c r="D154" s="186">
        <v>1218.43760245</v>
      </c>
      <c r="E154" s="186">
        <v>5205.9196817889997</v>
      </c>
      <c r="F154" s="186">
        <v>70.805630910000005</v>
      </c>
      <c r="G154" s="186">
        <v>613.56861831000003</v>
      </c>
      <c r="H154" s="186">
        <v>0</v>
      </c>
      <c r="I154" s="186">
        <v>0</v>
      </c>
      <c r="J154" s="186">
        <v>0</v>
      </c>
      <c r="K154" s="186">
        <v>-10027.784755385999</v>
      </c>
      <c r="L154" s="186">
        <v>-750.52411294499996</v>
      </c>
      <c r="M154" s="186">
        <v>0</v>
      </c>
      <c r="N154" s="186">
        <v>0</v>
      </c>
      <c r="O154" s="186">
        <v>0</v>
      </c>
      <c r="P154" s="186">
        <v>0</v>
      </c>
      <c r="Q154" s="186">
        <v>0</v>
      </c>
      <c r="R154" s="186">
        <v>0</v>
      </c>
      <c r="S154" s="186">
        <v>0</v>
      </c>
      <c r="T154" s="186">
        <v>0</v>
      </c>
      <c r="U154" s="186">
        <v>0</v>
      </c>
      <c r="V154" s="186">
        <v>0</v>
      </c>
      <c r="W154" s="186">
        <v>0</v>
      </c>
      <c r="X154" s="186">
        <v>0</v>
      </c>
      <c r="Y154" s="186">
        <v>0</v>
      </c>
      <c r="Z154" s="186">
        <v>0</v>
      </c>
      <c r="AA154" s="186">
        <v>0</v>
      </c>
      <c r="AB154" s="186">
        <v>0</v>
      </c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</row>
    <row r="155" spans="1:45" x14ac:dyDescent="0.3">
      <c r="A155" s="92"/>
      <c r="B155" s="185" t="s">
        <v>51</v>
      </c>
      <c r="C155" s="186">
        <f t="shared" si="0"/>
        <v>6404.5743317195011</v>
      </c>
      <c r="D155" s="186">
        <v>1290.3456103200001</v>
      </c>
      <c r="E155" s="186">
        <v>4441.1402786295002</v>
      </c>
      <c r="F155" s="186">
        <v>69.637996909999998</v>
      </c>
      <c r="G155" s="186">
        <v>603.45044585999995</v>
      </c>
      <c r="H155" s="186">
        <v>0</v>
      </c>
      <c r="I155" s="186">
        <v>0</v>
      </c>
      <c r="J155" s="186">
        <v>0</v>
      </c>
      <c r="K155" s="186">
        <v>-9641.9375570299908</v>
      </c>
      <c r="L155" s="186">
        <v>-502.96053421200003</v>
      </c>
      <c r="M155" s="186">
        <v>0</v>
      </c>
      <c r="N155" s="186">
        <v>0</v>
      </c>
      <c r="O155" s="186">
        <v>0</v>
      </c>
      <c r="P155" s="186">
        <v>0</v>
      </c>
      <c r="Q155" s="186">
        <v>0</v>
      </c>
      <c r="R155" s="186">
        <v>0</v>
      </c>
      <c r="S155" s="186">
        <v>0</v>
      </c>
      <c r="T155" s="186">
        <v>0</v>
      </c>
      <c r="U155" s="186">
        <v>0</v>
      </c>
      <c r="V155" s="186">
        <v>0</v>
      </c>
      <c r="W155" s="186">
        <v>0</v>
      </c>
      <c r="X155" s="186">
        <v>0</v>
      </c>
      <c r="Y155" s="186">
        <v>0</v>
      </c>
      <c r="Z155" s="186">
        <v>0</v>
      </c>
      <c r="AA155" s="186">
        <v>0</v>
      </c>
      <c r="AB155" s="186">
        <v>0</v>
      </c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</row>
    <row r="156" spans="1:45" x14ac:dyDescent="0.3">
      <c r="A156" s="92"/>
      <c r="B156" s="185" t="s">
        <v>52</v>
      </c>
      <c r="C156" s="186">
        <f t="shared" si="0"/>
        <v>6063.8925170826997</v>
      </c>
      <c r="D156" s="186">
        <v>1036.31021736</v>
      </c>
      <c r="E156" s="186">
        <v>4352.7005391527</v>
      </c>
      <c r="F156" s="186">
        <v>69.823534280000004</v>
      </c>
      <c r="G156" s="186">
        <v>605.05822628999999</v>
      </c>
      <c r="H156" s="186">
        <v>0</v>
      </c>
      <c r="I156" s="186">
        <v>0</v>
      </c>
      <c r="J156" s="186">
        <v>0</v>
      </c>
      <c r="K156" s="186">
        <v>-9905.9098835819805</v>
      </c>
      <c r="L156" s="186">
        <v>-871.84668852899995</v>
      </c>
      <c r="M156" s="186">
        <v>0</v>
      </c>
      <c r="N156" s="186">
        <v>0</v>
      </c>
      <c r="O156" s="186">
        <v>0</v>
      </c>
      <c r="P156" s="186">
        <v>0</v>
      </c>
      <c r="Q156" s="186">
        <v>0</v>
      </c>
      <c r="R156" s="186">
        <v>0</v>
      </c>
      <c r="S156" s="186">
        <v>0</v>
      </c>
      <c r="T156" s="186">
        <v>0</v>
      </c>
      <c r="U156" s="186">
        <v>0</v>
      </c>
      <c r="V156" s="186">
        <v>0</v>
      </c>
      <c r="W156" s="186">
        <v>0</v>
      </c>
      <c r="X156" s="186">
        <v>0</v>
      </c>
      <c r="Y156" s="186">
        <v>0</v>
      </c>
      <c r="Z156" s="186">
        <v>0</v>
      </c>
      <c r="AA156" s="186">
        <v>0</v>
      </c>
      <c r="AB156" s="186">
        <v>0</v>
      </c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</row>
    <row r="157" spans="1:45" x14ac:dyDescent="0.3">
      <c r="A157" s="92"/>
      <c r="B157" s="185" t="s">
        <v>53</v>
      </c>
      <c r="C157" s="186">
        <f t="shared" si="0"/>
        <v>7828.1505546108001</v>
      </c>
      <c r="D157" s="186">
        <v>1627.75403753</v>
      </c>
      <c r="E157" s="186">
        <v>5512.7286320907997</v>
      </c>
      <c r="F157" s="186">
        <v>71.540163019999994</v>
      </c>
      <c r="G157" s="186">
        <v>616.12772197000004</v>
      </c>
      <c r="H157" s="186">
        <v>0</v>
      </c>
      <c r="I157" s="186">
        <v>0</v>
      </c>
      <c r="J157" s="186">
        <v>0</v>
      </c>
      <c r="K157" s="186">
        <v>-12055.283486957</v>
      </c>
      <c r="L157" s="186">
        <v>-1239.9793659029999</v>
      </c>
      <c r="M157" s="186">
        <v>0</v>
      </c>
      <c r="N157" s="186">
        <v>0</v>
      </c>
      <c r="O157" s="186">
        <v>0</v>
      </c>
      <c r="P157" s="186">
        <v>0</v>
      </c>
      <c r="Q157" s="186">
        <v>0</v>
      </c>
      <c r="R157" s="186">
        <v>0</v>
      </c>
      <c r="S157" s="186">
        <v>0</v>
      </c>
      <c r="T157" s="186">
        <v>0</v>
      </c>
      <c r="U157" s="186">
        <v>0</v>
      </c>
      <c r="V157" s="186">
        <v>0</v>
      </c>
      <c r="W157" s="186">
        <v>0</v>
      </c>
      <c r="X157" s="186">
        <v>0</v>
      </c>
      <c r="Y157" s="186">
        <v>0</v>
      </c>
      <c r="Z157" s="186">
        <v>0</v>
      </c>
      <c r="AA157" s="186">
        <v>0</v>
      </c>
      <c r="AB157" s="186">
        <v>0</v>
      </c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</row>
    <row r="158" spans="1:45" x14ac:dyDescent="0.3">
      <c r="A158" s="92"/>
      <c r="B158" s="185" t="s">
        <v>42</v>
      </c>
      <c r="C158" s="186">
        <f t="shared" si="0"/>
        <v>6876.0701627194012</v>
      </c>
      <c r="D158" s="186">
        <v>1982.3019882399999</v>
      </c>
      <c r="E158" s="186">
        <v>4197.7322095994004</v>
      </c>
      <c r="F158" s="186">
        <v>72.410719599999993</v>
      </c>
      <c r="G158" s="186">
        <v>623.62524527999994</v>
      </c>
      <c r="H158" s="186">
        <v>0</v>
      </c>
      <c r="I158" s="186">
        <v>0</v>
      </c>
      <c r="J158" s="186">
        <v>0</v>
      </c>
      <c r="K158" s="186">
        <v>-10775.822089474999</v>
      </c>
      <c r="L158" s="186">
        <v>-1722.626252903</v>
      </c>
      <c r="M158" s="186">
        <v>0</v>
      </c>
      <c r="N158" s="186">
        <v>0</v>
      </c>
      <c r="O158" s="186">
        <v>0</v>
      </c>
      <c r="P158" s="186">
        <v>0</v>
      </c>
      <c r="Q158" s="186">
        <v>0</v>
      </c>
      <c r="R158" s="186">
        <v>0</v>
      </c>
      <c r="S158" s="186">
        <v>0</v>
      </c>
      <c r="T158" s="186">
        <v>0</v>
      </c>
      <c r="U158" s="186">
        <v>0</v>
      </c>
      <c r="V158" s="186">
        <v>0</v>
      </c>
      <c r="W158" s="186">
        <v>0</v>
      </c>
      <c r="X158" s="186">
        <v>0</v>
      </c>
      <c r="Y158" s="186">
        <v>0</v>
      </c>
      <c r="Z158" s="186">
        <v>0</v>
      </c>
      <c r="AA158" s="186">
        <v>0</v>
      </c>
      <c r="AB158" s="186">
        <v>0</v>
      </c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</row>
    <row r="159" spans="1:45" x14ac:dyDescent="0.3">
      <c r="A159" s="187">
        <v>2023</v>
      </c>
      <c r="B159" s="188" t="s">
        <v>43</v>
      </c>
      <c r="C159" s="189">
        <f t="shared" si="0"/>
        <v>6767.2236133718998</v>
      </c>
      <c r="D159" s="189">
        <v>2455.2429472600002</v>
      </c>
      <c r="E159" s="189">
        <v>3606.7241232119</v>
      </c>
      <c r="F159" s="190">
        <v>73.369964120000006</v>
      </c>
      <c r="G159" s="190">
        <v>631.88657878000004</v>
      </c>
      <c r="H159" s="189">
        <v>0</v>
      </c>
      <c r="I159" s="189">
        <v>0</v>
      </c>
      <c r="J159" s="190">
        <v>0</v>
      </c>
      <c r="K159" s="190">
        <v>-10851.311287044</v>
      </c>
      <c r="L159" s="190">
        <v>-1685.626106724</v>
      </c>
      <c r="M159" s="190">
        <v>0</v>
      </c>
      <c r="N159" s="189">
        <v>0</v>
      </c>
      <c r="O159" s="189">
        <v>0</v>
      </c>
      <c r="P159" s="189">
        <v>0</v>
      </c>
      <c r="Q159" s="189">
        <v>0</v>
      </c>
      <c r="R159" s="189">
        <v>0</v>
      </c>
      <c r="S159" s="189">
        <v>0</v>
      </c>
      <c r="T159" s="190">
        <v>0</v>
      </c>
      <c r="U159" s="190">
        <v>0</v>
      </c>
      <c r="V159" s="190">
        <v>0</v>
      </c>
      <c r="W159" s="190">
        <v>0</v>
      </c>
      <c r="X159" s="190">
        <v>0</v>
      </c>
      <c r="Y159" s="190">
        <v>0</v>
      </c>
      <c r="Z159" s="190">
        <v>0</v>
      </c>
      <c r="AA159" s="190">
        <v>0</v>
      </c>
      <c r="AB159" s="190">
        <v>0</v>
      </c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</row>
    <row r="160" spans="1:45" ht="15.75" customHeight="1" x14ac:dyDescent="0.3">
      <c r="A160" s="92"/>
      <c r="B160" s="191" t="s">
        <v>44</v>
      </c>
      <c r="C160" s="186">
        <f t="shared" si="0"/>
        <v>6275.9805208570006</v>
      </c>
      <c r="D160" s="186">
        <v>2661.9683220500001</v>
      </c>
      <c r="E160" s="186">
        <v>2924.3593684870002</v>
      </c>
      <c r="F160" s="186">
        <v>72.299179530000004</v>
      </c>
      <c r="G160" s="186">
        <v>617.35365078999996</v>
      </c>
      <c r="H160" s="186">
        <v>0</v>
      </c>
      <c r="I160" s="186">
        <v>0</v>
      </c>
      <c r="J160" s="186">
        <v>0</v>
      </c>
      <c r="K160" s="186">
        <v>-10933.361083092001</v>
      </c>
      <c r="L160" s="186">
        <v>-1521.086540237</v>
      </c>
      <c r="M160" s="186">
        <v>0</v>
      </c>
      <c r="N160" s="186">
        <v>0</v>
      </c>
      <c r="O160" s="186">
        <v>0</v>
      </c>
      <c r="P160" s="186">
        <v>0</v>
      </c>
      <c r="Q160" s="186">
        <v>0</v>
      </c>
      <c r="R160" s="186">
        <v>0</v>
      </c>
      <c r="S160" s="186">
        <v>0</v>
      </c>
      <c r="T160" s="186">
        <v>0</v>
      </c>
      <c r="U160" s="186">
        <v>0</v>
      </c>
      <c r="V160" s="186">
        <v>0</v>
      </c>
      <c r="W160" s="186">
        <v>0</v>
      </c>
      <c r="X160" s="186">
        <v>0</v>
      </c>
      <c r="Y160" s="186">
        <v>0</v>
      </c>
      <c r="Z160" s="186">
        <v>0</v>
      </c>
      <c r="AA160" s="186">
        <v>0</v>
      </c>
      <c r="AB160" s="186">
        <v>0</v>
      </c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</row>
    <row r="161" spans="1:45" x14ac:dyDescent="0.3">
      <c r="A161" s="92"/>
      <c r="B161" s="191" t="s">
        <v>45</v>
      </c>
      <c r="C161" s="186">
        <f t="shared" si="0"/>
        <v>6881.9644857168996</v>
      </c>
      <c r="D161" s="186">
        <v>2542.4767395099998</v>
      </c>
      <c r="E161" s="186">
        <v>3641.3024220069001</v>
      </c>
      <c r="F161" s="186">
        <v>73.193676420000003</v>
      </c>
      <c r="G161" s="186">
        <v>624.99164777999999</v>
      </c>
      <c r="H161" s="186">
        <v>0</v>
      </c>
      <c r="I161" s="186">
        <v>0</v>
      </c>
      <c r="J161" s="186">
        <v>0</v>
      </c>
      <c r="K161" s="186">
        <v>-10514.141292181999</v>
      </c>
      <c r="L161" s="186">
        <v>-1369.020225451</v>
      </c>
      <c r="M161" s="186">
        <v>0</v>
      </c>
      <c r="N161" s="186">
        <v>0</v>
      </c>
      <c r="O161" s="186">
        <v>0</v>
      </c>
      <c r="P161" s="186">
        <v>0</v>
      </c>
      <c r="Q161" s="186">
        <v>0</v>
      </c>
      <c r="R161" s="186">
        <v>0</v>
      </c>
      <c r="S161" s="186">
        <v>0</v>
      </c>
      <c r="T161" s="186">
        <v>0</v>
      </c>
      <c r="U161" s="186">
        <v>0</v>
      </c>
      <c r="V161" s="186">
        <v>0</v>
      </c>
      <c r="W161" s="186">
        <v>0</v>
      </c>
      <c r="X161" s="186">
        <v>0</v>
      </c>
      <c r="Y161" s="186">
        <v>0</v>
      </c>
      <c r="Z161" s="186">
        <v>0</v>
      </c>
      <c r="AA161" s="186">
        <v>0</v>
      </c>
      <c r="AB161" s="186">
        <v>0</v>
      </c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</row>
    <row r="162" spans="1:45" x14ac:dyDescent="0.3">
      <c r="A162" s="92"/>
      <c r="B162" s="185" t="s">
        <v>46</v>
      </c>
      <c r="C162" s="186">
        <f t="shared" si="0"/>
        <v>6472.7903774928</v>
      </c>
      <c r="D162" s="186">
        <v>1991.1925583300001</v>
      </c>
      <c r="E162" s="186">
        <v>3782.4985300028002</v>
      </c>
      <c r="F162" s="186">
        <v>73.290525840000001</v>
      </c>
      <c r="G162" s="186">
        <v>625.80876332000003</v>
      </c>
      <c r="H162" s="186">
        <v>0</v>
      </c>
      <c r="I162" s="186">
        <v>0</v>
      </c>
      <c r="J162" s="186">
        <v>0</v>
      </c>
      <c r="K162" s="186">
        <v>-10208.261748097</v>
      </c>
      <c r="L162" s="186">
        <v>-1262.9661945759999</v>
      </c>
      <c r="M162" s="186">
        <v>0</v>
      </c>
      <c r="N162" s="186">
        <v>0</v>
      </c>
      <c r="O162" s="186">
        <v>0</v>
      </c>
      <c r="P162" s="186">
        <v>0</v>
      </c>
      <c r="Q162" s="186">
        <v>0</v>
      </c>
      <c r="R162" s="186">
        <v>0</v>
      </c>
      <c r="S162" s="186">
        <v>0</v>
      </c>
      <c r="T162" s="186">
        <v>0</v>
      </c>
      <c r="U162" s="186">
        <v>0</v>
      </c>
      <c r="V162" s="186">
        <v>0</v>
      </c>
      <c r="W162" s="186">
        <v>0</v>
      </c>
      <c r="X162" s="186">
        <v>0</v>
      </c>
      <c r="Y162" s="186">
        <v>0</v>
      </c>
      <c r="Z162" s="186">
        <v>0</v>
      </c>
      <c r="AA162" s="186">
        <v>0</v>
      </c>
      <c r="AB162" s="186">
        <v>0</v>
      </c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</row>
    <row r="163" spans="1:45" x14ac:dyDescent="0.3">
      <c r="A163" s="92"/>
      <c r="B163" s="185" t="s">
        <v>47</v>
      </c>
      <c r="C163" s="186">
        <f t="shared" si="0"/>
        <v>6460.7195095123006</v>
      </c>
      <c r="D163" s="186">
        <v>2116.7390215</v>
      </c>
      <c r="E163" s="186">
        <v>3661.0225790423001</v>
      </c>
      <c r="F163" s="186">
        <v>72.226814520000005</v>
      </c>
      <c r="G163" s="186">
        <v>610.73109445</v>
      </c>
      <c r="H163" s="186">
        <v>0</v>
      </c>
      <c r="I163" s="186">
        <v>0</v>
      </c>
      <c r="J163" s="186">
        <v>0</v>
      </c>
      <c r="K163" s="186">
        <v>-10747.022776796</v>
      </c>
      <c r="L163" s="186">
        <v>-1156.051176945</v>
      </c>
      <c r="M163" s="186">
        <v>0</v>
      </c>
      <c r="N163" s="186">
        <v>0</v>
      </c>
      <c r="O163" s="186">
        <v>0</v>
      </c>
      <c r="P163" s="186">
        <v>0</v>
      </c>
      <c r="Q163" s="186">
        <v>0</v>
      </c>
      <c r="R163" s="186">
        <v>0</v>
      </c>
      <c r="S163" s="186">
        <v>0</v>
      </c>
      <c r="T163" s="186">
        <v>0</v>
      </c>
      <c r="U163" s="186">
        <v>0</v>
      </c>
      <c r="V163" s="186">
        <v>0</v>
      </c>
      <c r="W163" s="186">
        <v>0</v>
      </c>
      <c r="X163" s="186">
        <v>0</v>
      </c>
      <c r="Y163" s="186">
        <v>0</v>
      </c>
      <c r="Z163" s="186">
        <v>0</v>
      </c>
      <c r="AA163" s="186">
        <v>0</v>
      </c>
      <c r="AB163" s="186">
        <v>0</v>
      </c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</row>
    <row r="164" spans="1:45" x14ac:dyDescent="0.3">
      <c r="A164" s="92"/>
      <c r="B164" s="185" t="s">
        <v>48</v>
      </c>
      <c r="C164" s="186">
        <f t="shared" si="0"/>
        <v>6000.1910460572999</v>
      </c>
      <c r="D164" s="186">
        <v>1844.16805193</v>
      </c>
      <c r="E164" s="186">
        <v>3471.7222799772999</v>
      </c>
      <c r="F164" s="186">
        <v>72.368824070000002</v>
      </c>
      <c r="G164" s="186">
        <v>611.93189008000002</v>
      </c>
      <c r="H164" s="186">
        <v>0</v>
      </c>
      <c r="I164" s="186">
        <v>0</v>
      </c>
      <c r="J164" s="186">
        <v>0</v>
      </c>
      <c r="K164" s="186">
        <v>-10145.922859269</v>
      </c>
      <c r="L164" s="186">
        <v>-878.636804719</v>
      </c>
      <c r="M164" s="186">
        <v>0</v>
      </c>
      <c r="N164" s="186">
        <v>0</v>
      </c>
      <c r="O164" s="186">
        <v>0</v>
      </c>
      <c r="P164" s="186">
        <v>0</v>
      </c>
      <c r="Q164" s="186">
        <v>0</v>
      </c>
      <c r="R164" s="186">
        <v>0</v>
      </c>
      <c r="S164" s="186">
        <v>0</v>
      </c>
      <c r="T164" s="186">
        <v>0</v>
      </c>
      <c r="U164" s="186">
        <v>0</v>
      </c>
      <c r="V164" s="186">
        <v>0</v>
      </c>
      <c r="W164" s="186">
        <v>0</v>
      </c>
      <c r="X164" s="186">
        <v>0</v>
      </c>
      <c r="Y164" s="186">
        <v>0</v>
      </c>
      <c r="Z164" s="186">
        <v>0</v>
      </c>
      <c r="AA164" s="186">
        <v>0</v>
      </c>
      <c r="AB164" s="186">
        <v>0</v>
      </c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</row>
    <row r="165" spans="1:45" x14ac:dyDescent="0.3">
      <c r="A165" s="92"/>
      <c r="B165" s="185" t="s">
        <v>49</v>
      </c>
      <c r="C165" s="186">
        <f t="shared" si="0"/>
        <v>5873.7753227355006</v>
      </c>
      <c r="D165" s="186">
        <v>1730.1389199400001</v>
      </c>
      <c r="E165" s="186">
        <v>3452.7142700855002</v>
      </c>
      <c r="F165" s="186">
        <v>73.069078009999998</v>
      </c>
      <c r="G165" s="186">
        <v>617.85305470000003</v>
      </c>
      <c r="H165" s="186">
        <v>0</v>
      </c>
      <c r="I165" s="186">
        <v>0</v>
      </c>
      <c r="J165" s="186">
        <v>0</v>
      </c>
      <c r="K165" s="186">
        <v>-9561.7949835359796</v>
      </c>
      <c r="L165" s="186">
        <v>-1060.0821650759999</v>
      </c>
      <c r="M165" s="186">
        <v>0</v>
      </c>
      <c r="N165" s="186">
        <v>0</v>
      </c>
      <c r="O165" s="186">
        <v>0</v>
      </c>
      <c r="P165" s="186">
        <v>0</v>
      </c>
      <c r="Q165" s="186">
        <v>0</v>
      </c>
      <c r="R165" s="186">
        <v>0</v>
      </c>
      <c r="S165" s="186">
        <v>0</v>
      </c>
      <c r="T165" s="186">
        <v>0</v>
      </c>
      <c r="U165" s="186">
        <v>0</v>
      </c>
      <c r="V165" s="186">
        <v>0</v>
      </c>
      <c r="W165" s="186">
        <v>0</v>
      </c>
      <c r="X165" s="186">
        <v>0</v>
      </c>
      <c r="Y165" s="186">
        <v>0</v>
      </c>
      <c r="Z165" s="186">
        <v>0</v>
      </c>
      <c r="AA165" s="186">
        <v>0</v>
      </c>
      <c r="AB165" s="186">
        <v>0</v>
      </c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</row>
    <row r="166" spans="1:45" x14ac:dyDescent="0.3">
      <c r="A166" s="92"/>
      <c r="B166" s="185" t="s">
        <v>50</v>
      </c>
      <c r="C166" s="186">
        <f t="shared" si="0"/>
        <v>5334.5452553114992</v>
      </c>
      <c r="D166" s="186">
        <v>1735.3952451600001</v>
      </c>
      <c r="E166" s="186">
        <v>2983.3050590114999</v>
      </c>
      <c r="F166" s="186">
        <v>72.492878379999993</v>
      </c>
      <c r="G166" s="186">
        <v>543.35207276000006</v>
      </c>
      <c r="H166" s="186">
        <v>0</v>
      </c>
      <c r="I166" s="186">
        <v>0</v>
      </c>
      <c r="J166" s="186">
        <v>0</v>
      </c>
      <c r="K166" s="186">
        <v>-8513.6329191389796</v>
      </c>
      <c r="L166" s="186">
        <v>-842.29457132899995</v>
      </c>
      <c r="M166" s="186">
        <v>0</v>
      </c>
      <c r="N166" s="186">
        <v>0</v>
      </c>
      <c r="O166" s="186">
        <v>0</v>
      </c>
      <c r="P166" s="186">
        <v>0</v>
      </c>
      <c r="Q166" s="186">
        <v>0</v>
      </c>
      <c r="R166" s="186">
        <v>0</v>
      </c>
      <c r="S166" s="186">
        <v>0</v>
      </c>
      <c r="T166" s="186">
        <v>0</v>
      </c>
      <c r="U166" s="186">
        <v>0</v>
      </c>
      <c r="V166" s="186">
        <v>0</v>
      </c>
      <c r="W166" s="186">
        <v>0</v>
      </c>
      <c r="X166" s="186">
        <v>0</v>
      </c>
      <c r="Y166" s="186">
        <v>0</v>
      </c>
      <c r="Z166" s="186">
        <v>0</v>
      </c>
      <c r="AA166" s="186">
        <v>0</v>
      </c>
      <c r="AB166" s="186">
        <v>0</v>
      </c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</row>
    <row r="167" spans="1:45" x14ac:dyDescent="0.3">
      <c r="A167" s="92"/>
      <c r="B167" s="185" t="s">
        <v>51</v>
      </c>
      <c r="C167" s="186">
        <f t="shared" si="0"/>
        <v>4726.257345561</v>
      </c>
      <c r="D167" s="186">
        <v>1448.8843426999999</v>
      </c>
      <c r="E167" s="186">
        <v>2669.5568931009998</v>
      </c>
      <c r="F167" s="186">
        <v>71.54778039</v>
      </c>
      <c r="G167" s="186">
        <v>536.26832936999995</v>
      </c>
      <c r="H167" s="186">
        <v>0</v>
      </c>
      <c r="I167" s="186">
        <v>0</v>
      </c>
      <c r="J167" s="186">
        <v>0</v>
      </c>
      <c r="K167" s="186">
        <v>-9196.8786176429694</v>
      </c>
      <c r="L167" s="186">
        <v>-620.12918119899996</v>
      </c>
      <c r="M167" s="186">
        <v>0</v>
      </c>
      <c r="N167" s="186">
        <v>0</v>
      </c>
      <c r="O167" s="186">
        <v>0</v>
      </c>
      <c r="P167" s="186">
        <v>0</v>
      </c>
      <c r="Q167" s="186">
        <v>0</v>
      </c>
      <c r="R167" s="186">
        <v>0</v>
      </c>
      <c r="S167" s="186">
        <v>0</v>
      </c>
      <c r="T167" s="186">
        <v>0</v>
      </c>
      <c r="U167" s="186">
        <v>0</v>
      </c>
      <c r="V167" s="186">
        <v>0</v>
      </c>
      <c r="W167" s="186">
        <v>0</v>
      </c>
      <c r="X167" s="186">
        <v>0</v>
      </c>
      <c r="Y167" s="186">
        <v>0</v>
      </c>
      <c r="Z167" s="186">
        <v>0</v>
      </c>
      <c r="AA167" s="186">
        <v>0</v>
      </c>
      <c r="AB167" s="186">
        <v>0</v>
      </c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</row>
    <row r="168" spans="1:45" x14ac:dyDescent="0.3">
      <c r="A168" s="92"/>
      <c r="B168" s="185" t="s">
        <v>52</v>
      </c>
      <c r="C168" s="186">
        <f t="shared" si="0"/>
        <v>5389.8621065089992</v>
      </c>
      <c r="D168" s="186">
        <v>1818.5033148800001</v>
      </c>
      <c r="E168" s="186">
        <v>2963.9309505289998</v>
      </c>
      <c r="F168" s="186">
        <v>71.502076169999995</v>
      </c>
      <c r="G168" s="186">
        <v>535.92576493000001</v>
      </c>
      <c r="H168" s="186">
        <v>0</v>
      </c>
      <c r="I168" s="186">
        <v>0</v>
      </c>
      <c r="J168" s="186">
        <v>0</v>
      </c>
      <c r="K168" s="186">
        <v>-9552.8101142169708</v>
      </c>
      <c r="L168" s="186">
        <v>-1105.9936022679999</v>
      </c>
      <c r="M168" s="186">
        <v>0</v>
      </c>
      <c r="N168" s="186">
        <v>0</v>
      </c>
      <c r="O168" s="186">
        <v>0</v>
      </c>
      <c r="P168" s="186">
        <v>0</v>
      </c>
      <c r="Q168" s="186">
        <v>0</v>
      </c>
      <c r="R168" s="186">
        <v>0</v>
      </c>
      <c r="S168" s="186">
        <v>0</v>
      </c>
      <c r="T168" s="186">
        <v>0</v>
      </c>
      <c r="U168" s="186">
        <v>0</v>
      </c>
      <c r="V168" s="186">
        <v>0</v>
      </c>
      <c r="W168" s="186">
        <v>0</v>
      </c>
      <c r="X168" s="186">
        <v>0</v>
      </c>
      <c r="Y168" s="186">
        <v>0</v>
      </c>
      <c r="Z168" s="186">
        <v>0</v>
      </c>
      <c r="AA168" s="186">
        <v>0</v>
      </c>
      <c r="AB168" s="186">
        <v>0</v>
      </c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</row>
    <row r="169" spans="1:45" x14ac:dyDescent="0.3">
      <c r="A169" s="92"/>
      <c r="B169" s="185" t="s">
        <v>53</v>
      </c>
      <c r="C169" s="186">
        <f t="shared" si="0"/>
        <v>6984.2961305146</v>
      </c>
      <c r="D169" s="186">
        <v>2317.1121595599998</v>
      </c>
      <c r="E169" s="186">
        <v>4058.0277811746</v>
      </c>
      <c r="F169" s="186">
        <v>72.544023580000001</v>
      </c>
      <c r="G169" s="186">
        <v>536.61216620000005</v>
      </c>
      <c r="H169" s="186">
        <v>0</v>
      </c>
      <c r="I169" s="186">
        <v>0</v>
      </c>
      <c r="J169" s="186">
        <v>0</v>
      </c>
      <c r="K169" s="186">
        <v>-12560.182323659001</v>
      </c>
      <c r="L169" s="186">
        <v>-2288.6161910619999</v>
      </c>
      <c r="M169" s="186">
        <v>0</v>
      </c>
      <c r="N169" s="186">
        <v>0</v>
      </c>
      <c r="O169" s="186">
        <v>0</v>
      </c>
      <c r="P169" s="186">
        <v>0</v>
      </c>
      <c r="Q169" s="186">
        <v>0</v>
      </c>
      <c r="R169" s="186">
        <v>0</v>
      </c>
      <c r="S169" s="186">
        <v>0</v>
      </c>
      <c r="T169" s="186">
        <v>0</v>
      </c>
      <c r="U169" s="186">
        <v>0</v>
      </c>
      <c r="V169" s="186">
        <v>0</v>
      </c>
      <c r="W169" s="186">
        <v>0</v>
      </c>
      <c r="X169" s="186">
        <v>0</v>
      </c>
      <c r="Y169" s="186">
        <v>0</v>
      </c>
      <c r="Z169" s="186">
        <v>0</v>
      </c>
      <c r="AA169" s="186">
        <v>0</v>
      </c>
      <c r="AB169" s="186">
        <v>0</v>
      </c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</row>
    <row r="170" spans="1:45" x14ac:dyDescent="0.3">
      <c r="A170" s="92"/>
      <c r="B170" s="185" t="s">
        <v>42</v>
      </c>
      <c r="C170" s="186">
        <f t="shared" si="0"/>
        <v>6756.6838765465991</v>
      </c>
      <c r="D170" s="186">
        <v>2425.8529493199999</v>
      </c>
      <c r="E170" s="186">
        <v>3717.8460663666001</v>
      </c>
      <c r="F170" s="186">
        <v>72.999977580000007</v>
      </c>
      <c r="G170" s="186">
        <v>539.98488327999996</v>
      </c>
      <c r="H170" s="186">
        <v>0</v>
      </c>
      <c r="I170" s="186">
        <v>0</v>
      </c>
      <c r="J170" s="186">
        <v>0</v>
      </c>
      <c r="K170" s="186">
        <v>-10909.316689986999</v>
      </c>
      <c r="L170" s="186">
        <v>-2092.1678918120001</v>
      </c>
      <c r="M170" s="186">
        <v>0</v>
      </c>
      <c r="N170" s="186">
        <v>0</v>
      </c>
      <c r="O170" s="186">
        <v>0</v>
      </c>
      <c r="P170" s="186">
        <v>0</v>
      </c>
      <c r="Q170" s="186">
        <v>0</v>
      </c>
      <c r="R170" s="186">
        <v>0</v>
      </c>
      <c r="S170" s="186">
        <v>0</v>
      </c>
      <c r="T170" s="186">
        <v>0</v>
      </c>
      <c r="U170" s="186">
        <v>0</v>
      </c>
      <c r="V170" s="186">
        <v>0</v>
      </c>
      <c r="W170" s="186">
        <v>0</v>
      </c>
      <c r="X170" s="186">
        <v>0</v>
      </c>
      <c r="Y170" s="186">
        <v>0</v>
      </c>
      <c r="Z170" s="186">
        <v>0</v>
      </c>
      <c r="AA170" s="186">
        <v>0</v>
      </c>
      <c r="AB170" s="186">
        <v>0</v>
      </c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</row>
    <row r="171" spans="1:45" x14ac:dyDescent="0.3">
      <c r="A171" s="187">
        <v>2024</v>
      </c>
      <c r="B171" s="188" t="s">
        <v>43</v>
      </c>
      <c r="C171" s="189">
        <f t="shared" si="0"/>
        <v>6028.2474084431997</v>
      </c>
      <c r="D171" s="189">
        <v>2339.4506407600002</v>
      </c>
      <c r="E171" s="189">
        <v>3081.1985454832002</v>
      </c>
      <c r="F171" s="190">
        <v>72.358486209999995</v>
      </c>
      <c r="G171" s="190">
        <v>535.23973598999999</v>
      </c>
      <c r="H171" s="189">
        <v>0</v>
      </c>
      <c r="I171" s="189">
        <v>0</v>
      </c>
      <c r="J171" s="190">
        <v>0</v>
      </c>
      <c r="K171" s="190">
        <v>-5173.7352184259998</v>
      </c>
      <c r="L171" s="190">
        <v>-1957.475794489</v>
      </c>
      <c r="M171" s="190">
        <v>0</v>
      </c>
      <c r="N171" s="189">
        <v>0</v>
      </c>
      <c r="O171" s="189">
        <v>0</v>
      </c>
      <c r="P171" s="189">
        <v>0</v>
      </c>
      <c r="Q171" s="189">
        <v>0</v>
      </c>
      <c r="R171" s="189">
        <v>0</v>
      </c>
      <c r="S171" s="189">
        <v>0</v>
      </c>
      <c r="T171" s="190">
        <v>0</v>
      </c>
      <c r="U171" s="190">
        <v>0</v>
      </c>
      <c r="V171" s="190">
        <v>0</v>
      </c>
      <c r="W171" s="190">
        <v>0</v>
      </c>
      <c r="X171" s="190">
        <v>0</v>
      </c>
      <c r="Y171" s="190">
        <v>0</v>
      </c>
      <c r="Z171" s="190">
        <v>0</v>
      </c>
      <c r="AA171" s="190">
        <v>0</v>
      </c>
      <c r="AB171" s="190">
        <v>0</v>
      </c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</row>
    <row r="172" spans="1:45" ht="15.75" customHeight="1" x14ac:dyDescent="0.3">
      <c r="A172" s="92"/>
      <c r="B172" s="191" t="s">
        <v>44</v>
      </c>
      <c r="C172" s="186">
        <f t="shared" si="0"/>
        <v>8744.7876100833</v>
      </c>
      <c r="D172" s="186">
        <v>2559.7069672299999</v>
      </c>
      <c r="E172" s="186">
        <v>5585.0359873133002</v>
      </c>
      <c r="F172" s="186">
        <v>72.232255499999994</v>
      </c>
      <c r="G172" s="186">
        <v>527.81240004000006</v>
      </c>
      <c r="H172" s="186">
        <v>0</v>
      </c>
      <c r="I172" s="186">
        <v>0</v>
      </c>
      <c r="J172" s="186">
        <v>0</v>
      </c>
      <c r="K172" s="186">
        <v>-11245.77403258</v>
      </c>
      <c r="L172" s="186">
        <v>-1858.040763</v>
      </c>
      <c r="M172" s="186">
        <v>0</v>
      </c>
      <c r="N172" s="186">
        <v>0</v>
      </c>
      <c r="O172" s="186">
        <v>0</v>
      </c>
      <c r="P172" s="186">
        <v>0</v>
      </c>
      <c r="Q172" s="186">
        <v>0</v>
      </c>
      <c r="R172" s="186">
        <v>0</v>
      </c>
      <c r="S172" s="186">
        <v>0</v>
      </c>
      <c r="T172" s="186">
        <v>0</v>
      </c>
      <c r="U172" s="186">
        <v>0</v>
      </c>
      <c r="V172" s="186">
        <v>0</v>
      </c>
      <c r="W172" s="186">
        <v>0</v>
      </c>
      <c r="X172" s="186">
        <v>0</v>
      </c>
      <c r="Y172" s="186">
        <v>0</v>
      </c>
      <c r="Z172" s="186">
        <v>0</v>
      </c>
      <c r="AA172" s="186">
        <v>0</v>
      </c>
      <c r="AB172" s="186">
        <v>0</v>
      </c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</row>
    <row r="173" spans="1:45" x14ac:dyDescent="0.3">
      <c r="A173" s="92"/>
      <c r="B173" s="191" t="s">
        <v>45</v>
      </c>
      <c r="C173" s="186">
        <f t="shared" si="0"/>
        <v>7936.5076519922995</v>
      </c>
      <c r="D173" s="186">
        <v>3122.2974664600001</v>
      </c>
      <c r="E173" s="186">
        <v>4215.7520170423004</v>
      </c>
      <c r="F173" s="186">
        <v>72.041277149999999</v>
      </c>
      <c r="G173" s="186">
        <v>526.41689134000001</v>
      </c>
      <c r="H173" s="186">
        <v>0</v>
      </c>
      <c r="I173" s="186">
        <v>0</v>
      </c>
      <c r="J173" s="186">
        <v>0</v>
      </c>
      <c r="K173" s="186">
        <v>-10890.777388590001</v>
      </c>
      <c r="L173" s="186">
        <v>-1618.5356553940001</v>
      </c>
      <c r="M173" s="186">
        <v>0</v>
      </c>
      <c r="N173" s="186">
        <v>0</v>
      </c>
      <c r="O173" s="186">
        <v>0</v>
      </c>
      <c r="P173" s="186">
        <v>0</v>
      </c>
      <c r="Q173" s="186">
        <v>0</v>
      </c>
      <c r="R173" s="186">
        <v>0</v>
      </c>
      <c r="S173" s="186">
        <v>0</v>
      </c>
      <c r="T173" s="186">
        <v>0</v>
      </c>
      <c r="U173" s="186">
        <v>0</v>
      </c>
      <c r="V173" s="186">
        <v>0</v>
      </c>
      <c r="W173" s="186">
        <v>0</v>
      </c>
      <c r="X173" s="186">
        <v>0</v>
      </c>
      <c r="Y173" s="186">
        <v>0</v>
      </c>
      <c r="Z173" s="186">
        <v>0</v>
      </c>
      <c r="AA173" s="186">
        <v>0</v>
      </c>
      <c r="AB173" s="186">
        <v>0</v>
      </c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</row>
    <row r="174" spans="1:45" x14ac:dyDescent="0.3">
      <c r="A174" s="92"/>
      <c r="B174" s="185" t="s">
        <v>46</v>
      </c>
      <c r="C174" s="186">
        <f t="shared" si="0"/>
        <v>6784.1508784275002</v>
      </c>
      <c r="D174" s="186">
        <v>2565.8539354700001</v>
      </c>
      <c r="E174" s="186">
        <v>3622.6105687475001</v>
      </c>
      <c r="F174" s="186">
        <v>71.708289260000001</v>
      </c>
      <c r="G174" s="186">
        <v>523.97808495000004</v>
      </c>
      <c r="H174" s="186">
        <v>0</v>
      </c>
      <c r="I174" s="186">
        <v>0</v>
      </c>
      <c r="J174" s="186">
        <v>0</v>
      </c>
      <c r="K174" s="186">
        <v>-9711.2867100859603</v>
      </c>
      <c r="L174" s="186">
        <v>-1515.013077497</v>
      </c>
      <c r="M174" s="186">
        <v>0</v>
      </c>
      <c r="N174" s="186">
        <v>0</v>
      </c>
      <c r="O174" s="186">
        <v>0</v>
      </c>
      <c r="P174" s="186">
        <v>0</v>
      </c>
      <c r="Q174" s="186">
        <v>0</v>
      </c>
      <c r="R174" s="186">
        <v>0</v>
      </c>
      <c r="S174" s="186">
        <v>0</v>
      </c>
      <c r="T174" s="186">
        <v>0</v>
      </c>
      <c r="U174" s="186">
        <v>0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</row>
    <row r="175" spans="1:45" x14ac:dyDescent="0.3">
      <c r="A175" s="92"/>
      <c r="B175" s="185" t="s">
        <v>47</v>
      </c>
      <c r="C175" s="186">
        <f t="shared" si="0"/>
        <v>5838.2831106872</v>
      </c>
      <c r="D175" s="186">
        <v>1665.19065469</v>
      </c>
      <c r="E175" s="186">
        <v>3580.4391971671998</v>
      </c>
      <c r="F175" s="186">
        <v>72.013528160000007</v>
      </c>
      <c r="G175" s="186">
        <v>520.63973066999995</v>
      </c>
      <c r="H175" s="186">
        <v>0</v>
      </c>
      <c r="I175" s="186">
        <v>0</v>
      </c>
      <c r="J175" s="186">
        <v>0</v>
      </c>
      <c r="K175" s="186">
        <v>-10072.272273410999</v>
      </c>
      <c r="L175" s="186">
        <v>-1385.5965572780001</v>
      </c>
      <c r="M175" s="186">
        <v>0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  <c r="S175" s="186">
        <v>0</v>
      </c>
      <c r="T175" s="186">
        <v>0</v>
      </c>
      <c r="U175" s="186">
        <v>0</v>
      </c>
      <c r="V175" s="186">
        <v>0</v>
      </c>
      <c r="W175" s="186">
        <v>0</v>
      </c>
      <c r="X175" s="186">
        <v>0</v>
      </c>
      <c r="Y175" s="186">
        <v>0</v>
      </c>
      <c r="Z175" s="186">
        <v>0</v>
      </c>
      <c r="AA175" s="186">
        <v>0</v>
      </c>
      <c r="AB175" s="186">
        <v>0</v>
      </c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</row>
    <row r="176" spans="1:45" x14ac:dyDescent="0.3">
      <c r="A176" s="92"/>
      <c r="B176" s="185" t="s">
        <v>48</v>
      </c>
      <c r="C176" s="186">
        <f t="shared" si="0"/>
        <v>5439.2345064769997</v>
      </c>
      <c r="D176" s="186">
        <v>1788.17552774</v>
      </c>
      <c r="E176" s="186">
        <v>3062.0775067159998</v>
      </c>
      <c r="F176" s="186">
        <v>71.567367919999995</v>
      </c>
      <c r="G176" s="186">
        <v>517.41410410100002</v>
      </c>
      <c r="H176" s="186">
        <v>0</v>
      </c>
      <c r="I176" s="186">
        <v>0</v>
      </c>
      <c r="J176" s="186">
        <v>0</v>
      </c>
      <c r="K176" s="186">
        <v>-10053.420767189</v>
      </c>
      <c r="L176" s="186">
        <v>-1046.4653274279999</v>
      </c>
      <c r="M176" s="186">
        <v>0</v>
      </c>
      <c r="N176" s="186">
        <v>0</v>
      </c>
      <c r="O176" s="186">
        <v>0</v>
      </c>
      <c r="P176" s="186">
        <v>0</v>
      </c>
      <c r="Q176" s="186">
        <v>0</v>
      </c>
      <c r="R176" s="186">
        <v>0</v>
      </c>
      <c r="S176" s="186">
        <v>0</v>
      </c>
      <c r="T176" s="186">
        <v>0</v>
      </c>
      <c r="U176" s="186">
        <v>0</v>
      </c>
      <c r="V176" s="186">
        <v>0</v>
      </c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</row>
    <row r="177" spans="1:45" x14ac:dyDescent="0.3">
      <c r="A177" s="92"/>
      <c r="B177" s="185" t="s">
        <v>49</v>
      </c>
      <c r="C177" s="186">
        <f t="shared" si="0"/>
        <v>5097.0629486205007</v>
      </c>
      <c r="D177" s="186">
        <v>1593.60261152</v>
      </c>
      <c r="E177" s="186">
        <v>2908.6219173304999</v>
      </c>
      <c r="F177" s="186">
        <v>72.279047919999996</v>
      </c>
      <c r="G177" s="186">
        <v>522.55937185000005</v>
      </c>
      <c r="H177" s="186">
        <v>0</v>
      </c>
      <c r="I177" s="186">
        <v>0</v>
      </c>
      <c r="J177" s="186">
        <v>0</v>
      </c>
      <c r="K177" s="186">
        <v>-9837.6469628019804</v>
      </c>
      <c r="L177" s="186">
        <v>-1271.8402898618101</v>
      </c>
      <c r="M177" s="186">
        <v>0</v>
      </c>
      <c r="N177" s="186">
        <v>0</v>
      </c>
      <c r="O177" s="186">
        <v>0</v>
      </c>
      <c r="P177" s="186">
        <v>0</v>
      </c>
      <c r="Q177" s="186">
        <v>0</v>
      </c>
      <c r="R177" s="186">
        <v>0</v>
      </c>
      <c r="S177" s="186">
        <v>0</v>
      </c>
      <c r="T177" s="186">
        <v>0</v>
      </c>
      <c r="U177" s="186">
        <v>0</v>
      </c>
      <c r="V177" s="186">
        <v>0</v>
      </c>
      <c r="W177" s="186">
        <v>0</v>
      </c>
      <c r="X177" s="186">
        <v>0</v>
      </c>
      <c r="Y177" s="186">
        <v>0</v>
      </c>
      <c r="Z177" s="186">
        <v>0</v>
      </c>
      <c r="AA177" s="186">
        <v>0</v>
      </c>
      <c r="AB177" s="186">
        <v>0</v>
      </c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</row>
    <row r="178" spans="1:45" x14ac:dyDescent="0.3">
      <c r="A178" s="92"/>
      <c r="B178" s="185" t="s">
        <v>50</v>
      </c>
      <c r="C178" s="186">
        <f t="shared" si="0"/>
        <v>4868.5909195019985</v>
      </c>
      <c r="D178" s="186">
        <v>1259.5168134599999</v>
      </c>
      <c r="E178" s="186">
        <v>3011.0666975319996</v>
      </c>
      <c r="F178" s="186">
        <v>73.268761920000003</v>
      </c>
      <c r="G178" s="186">
        <v>524.73864659000003</v>
      </c>
      <c r="H178" s="186">
        <v>0</v>
      </c>
      <c r="I178" s="186">
        <v>0</v>
      </c>
      <c r="J178" s="186">
        <v>0</v>
      </c>
      <c r="K178" s="186">
        <v>-9400.3237793339704</v>
      </c>
      <c r="L178" s="186">
        <v>-923.41594216181159</v>
      </c>
      <c r="M178" s="186">
        <v>0</v>
      </c>
      <c r="N178" s="186">
        <v>0</v>
      </c>
      <c r="O178" s="186">
        <v>0</v>
      </c>
      <c r="P178" s="186">
        <v>0</v>
      </c>
      <c r="Q178" s="186">
        <v>0</v>
      </c>
      <c r="R178" s="186">
        <v>0</v>
      </c>
      <c r="S178" s="186">
        <v>0</v>
      </c>
      <c r="T178" s="186">
        <v>0</v>
      </c>
      <c r="U178" s="186">
        <v>0</v>
      </c>
      <c r="V178" s="186">
        <v>0</v>
      </c>
      <c r="W178" s="186">
        <v>0</v>
      </c>
      <c r="X178" s="186">
        <v>0</v>
      </c>
      <c r="Y178" s="186">
        <v>0</v>
      </c>
      <c r="Z178" s="186">
        <v>0</v>
      </c>
      <c r="AA178" s="186">
        <v>0</v>
      </c>
      <c r="AB178" s="186">
        <v>0</v>
      </c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</row>
    <row r="179" spans="1:45" x14ac:dyDescent="0.3">
      <c r="A179" s="92"/>
      <c r="B179" s="185" t="s">
        <v>51</v>
      </c>
      <c r="C179" s="186">
        <f t="shared" si="0"/>
        <v>5449.6883870564998</v>
      </c>
      <c r="D179" s="186">
        <v>1450.7753486199999</v>
      </c>
      <c r="E179" s="186">
        <v>3396.5713740364999</v>
      </c>
      <c r="F179" s="186">
        <v>73.799801439999996</v>
      </c>
      <c r="G179" s="186">
        <v>528.54186296</v>
      </c>
      <c r="H179" s="186">
        <v>0</v>
      </c>
      <c r="I179" s="186">
        <v>0</v>
      </c>
      <c r="J179" s="186">
        <v>0</v>
      </c>
      <c r="K179" s="186">
        <v>-10450.7755595</v>
      </c>
      <c r="L179" s="186">
        <v>-646.70080430881205</v>
      </c>
      <c r="M179" s="186">
        <v>0</v>
      </c>
      <c r="N179" s="186">
        <v>0</v>
      </c>
      <c r="O179" s="186">
        <v>0</v>
      </c>
      <c r="P179" s="186">
        <v>0</v>
      </c>
      <c r="Q179" s="186">
        <v>0</v>
      </c>
      <c r="R179" s="186">
        <v>0</v>
      </c>
      <c r="S179" s="186">
        <v>0</v>
      </c>
      <c r="T179" s="186">
        <v>0</v>
      </c>
      <c r="U179" s="186">
        <v>0</v>
      </c>
      <c r="V179" s="186">
        <v>0</v>
      </c>
      <c r="W179" s="186">
        <v>0</v>
      </c>
      <c r="X179" s="186">
        <v>0</v>
      </c>
      <c r="Y179" s="186">
        <v>0</v>
      </c>
      <c r="Z179" s="186">
        <v>0</v>
      </c>
      <c r="AA179" s="186">
        <v>0</v>
      </c>
      <c r="AB179" s="186">
        <v>0</v>
      </c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</row>
    <row r="180" spans="1:45" x14ac:dyDescent="0.3">
      <c r="A180" s="92"/>
      <c r="B180" s="185" t="s">
        <v>52</v>
      </c>
      <c r="C180" s="186">
        <f t="shared" si="0"/>
        <v>6276.7549010674002</v>
      </c>
      <c r="D180" s="186">
        <v>1485.24285147</v>
      </c>
      <c r="E180" s="186">
        <v>4199.1570133174</v>
      </c>
      <c r="F180" s="186">
        <v>73.453703329999996</v>
      </c>
      <c r="G180" s="186">
        <v>518.90133294999998</v>
      </c>
      <c r="H180" s="186">
        <v>0</v>
      </c>
      <c r="I180" s="186">
        <v>0</v>
      </c>
      <c r="J180" s="186">
        <v>0</v>
      </c>
      <c r="K180" s="186">
        <v>-12605.891578614999</v>
      </c>
      <c r="L180" s="186">
        <v>-1369.93734013581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</row>
    <row r="181" spans="1:45" x14ac:dyDescent="0.3">
      <c r="A181" s="92"/>
      <c r="B181" s="185" t="s">
        <v>53</v>
      </c>
      <c r="C181" s="186">
        <f t="shared" si="0"/>
        <v>5940.2469238133999</v>
      </c>
      <c r="D181" s="186">
        <v>1431.80328282</v>
      </c>
      <c r="E181" s="186">
        <v>3928.7570668434</v>
      </c>
      <c r="F181" s="186">
        <v>71.48956192</v>
      </c>
      <c r="G181" s="186">
        <v>508.19701222999998</v>
      </c>
      <c r="H181" s="186">
        <v>0</v>
      </c>
      <c r="I181" s="186">
        <v>0</v>
      </c>
      <c r="J181" s="186">
        <v>0</v>
      </c>
      <c r="K181" s="186">
        <v>-13606.710146038</v>
      </c>
      <c r="L181" s="186">
        <v>-2876.3254207188102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</row>
    <row r="182" spans="1:45" x14ac:dyDescent="0.3">
      <c r="A182" s="92"/>
      <c r="B182" s="185" t="s">
        <v>42</v>
      </c>
      <c r="C182" s="186">
        <f t="shared" si="0"/>
        <v>6855.5032464122005</v>
      </c>
      <c r="D182" s="186">
        <v>2266.9126499700001</v>
      </c>
      <c r="E182" s="186">
        <v>4013.2188800022</v>
      </c>
      <c r="F182" s="186">
        <v>70.957434219999996</v>
      </c>
      <c r="G182" s="186">
        <v>504.41428222000002</v>
      </c>
      <c r="H182" s="186">
        <v>0</v>
      </c>
      <c r="I182" s="186">
        <v>0</v>
      </c>
      <c r="J182" s="186">
        <v>0</v>
      </c>
      <c r="K182" s="186">
        <v>-13535.926801885</v>
      </c>
      <c r="L182" s="186">
        <v>-2444.0194364358099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</row>
    <row r="183" spans="1:45" x14ac:dyDescent="0.3">
      <c r="A183" s="187">
        <v>2025</v>
      </c>
      <c r="B183" s="188" t="s">
        <v>43</v>
      </c>
      <c r="C183" s="189">
        <f t="shared" si="0"/>
        <v>6186.0555023539</v>
      </c>
      <c r="D183" s="189">
        <v>2278.4287050799999</v>
      </c>
      <c r="E183" s="189">
        <v>3332.3874384339001</v>
      </c>
      <c r="F183" s="190">
        <v>70.941111280000001</v>
      </c>
      <c r="G183" s="190">
        <v>504.29824755999999</v>
      </c>
      <c r="H183" s="189">
        <v>0</v>
      </c>
      <c r="I183" s="189">
        <v>0</v>
      </c>
      <c r="J183" s="190">
        <v>0</v>
      </c>
      <c r="K183" s="190">
        <v>-14034.2142299969</v>
      </c>
      <c r="L183" s="190">
        <v>-2334.8678859750999</v>
      </c>
      <c r="M183" s="190">
        <v>0</v>
      </c>
      <c r="N183" s="189">
        <v>0</v>
      </c>
      <c r="O183" s="189">
        <v>0</v>
      </c>
      <c r="P183" s="189">
        <v>0</v>
      </c>
      <c r="Q183" s="189">
        <v>0</v>
      </c>
      <c r="R183" s="189">
        <v>0</v>
      </c>
      <c r="S183" s="189">
        <v>0</v>
      </c>
      <c r="T183" s="190">
        <v>0</v>
      </c>
      <c r="U183" s="190">
        <v>0</v>
      </c>
      <c r="V183" s="190">
        <v>0</v>
      </c>
      <c r="W183" s="190">
        <v>0</v>
      </c>
      <c r="X183" s="190">
        <v>0</v>
      </c>
      <c r="Y183" s="190">
        <v>0</v>
      </c>
      <c r="Z183" s="190">
        <v>0</v>
      </c>
      <c r="AA183" s="190">
        <v>0</v>
      </c>
      <c r="AB183" s="190">
        <v>0</v>
      </c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</row>
    <row r="184" spans="1:45" ht="15.75" customHeight="1" x14ac:dyDescent="0.3">
      <c r="A184" s="92"/>
      <c r="B184" s="191" t="s">
        <v>44</v>
      </c>
      <c r="C184" s="186">
        <f t="shared" si="0"/>
        <v>6199.4754569279003</v>
      </c>
      <c r="D184" s="186">
        <v>2031.27629196</v>
      </c>
      <c r="E184" s="186">
        <v>3593.3473617579002</v>
      </c>
      <c r="F184" s="186">
        <v>71.222409870000007</v>
      </c>
      <c r="G184" s="186">
        <v>503.62939333999998</v>
      </c>
      <c r="H184" s="186">
        <v>0</v>
      </c>
      <c r="I184" s="186">
        <v>0</v>
      </c>
      <c r="J184" s="186">
        <v>0</v>
      </c>
      <c r="K184" s="186">
        <v>-12609.481643559</v>
      </c>
      <c r="L184" s="186">
        <v>-1998.3911538151001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</row>
    <row r="185" spans="1:45" x14ac:dyDescent="0.3">
      <c r="A185" s="92"/>
      <c r="B185" s="191" t="s">
        <v>45</v>
      </c>
      <c r="C185" s="186">
        <f t="shared" si="0"/>
        <v>5166.9964946620003</v>
      </c>
      <c r="D185" s="186">
        <v>1647.37197498</v>
      </c>
      <c r="E185" s="186">
        <v>2936.121394452</v>
      </c>
      <c r="F185" s="186">
        <v>72.29428265</v>
      </c>
      <c r="G185" s="186">
        <v>511.20884258000001</v>
      </c>
      <c r="H185" s="186">
        <v>0</v>
      </c>
      <c r="I185" s="186">
        <v>0</v>
      </c>
      <c r="J185" s="186">
        <v>0</v>
      </c>
      <c r="K185" s="186">
        <v>-11501.843429391</v>
      </c>
      <c r="L185" s="186">
        <v>-1699.61436626356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</row>
    <row r="186" spans="1:45" x14ac:dyDescent="0.3">
      <c r="A186" s="92"/>
      <c r="B186" s="185" t="s">
        <v>46</v>
      </c>
      <c r="C186" s="186">
        <f t="shared" si="0"/>
        <v>6044.8009239502999</v>
      </c>
      <c r="D186" s="186">
        <v>1966.18984383</v>
      </c>
      <c r="E186" s="186">
        <v>3483.0742928003001</v>
      </c>
      <c r="F186" s="186">
        <v>73.785654890000004</v>
      </c>
      <c r="G186" s="186">
        <v>521.75113242999998</v>
      </c>
      <c r="H186" s="186">
        <v>0</v>
      </c>
      <c r="I186" s="186">
        <v>0</v>
      </c>
      <c r="J186" s="186">
        <v>0</v>
      </c>
      <c r="K186" s="186">
        <v>-11837.305030859001</v>
      </c>
      <c r="L186" s="186">
        <v>-1637.0351879805701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</row>
    <row r="187" spans="1:45" x14ac:dyDescent="0.3">
      <c r="A187" s="92"/>
      <c r="B187" s="185" t="s">
        <v>47</v>
      </c>
      <c r="C187" s="186">
        <f t="shared" si="0"/>
        <v>5130.5356731372003</v>
      </c>
      <c r="D187" s="186">
        <v>1817.97772639</v>
      </c>
      <c r="E187" s="186">
        <v>2718.7387504672001</v>
      </c>
      <c r="F187" s="186">
        <v>73.81830076</v>
      </c>
      <c r="G187" s="186">
        <v>520.00089551999997</v>
      </c>
      <c r="H187" s="186">
        <v>0</v>
      </c>
      <c r="I187" s="186">
        <v>0</v>
      </c>
      <c r="J187" s="186">
        <v>0</v>
      </c>
      <c r="K187" s="186">
        <v>-6435.39142627</v>
      </c>
      <c r="L187" s="186">
        <v>-1509.24280236457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</row>
    <row r="188" spans="1:45" x14ac:dyDescent="0.3">
      <c r="A188" s="92"/>
      <c r="B188" s="185" t="s">
        <v>48</v>
      </c>
      <c r="C188" s="186">
        <f t="shared" si="0"/>
        <v>4791.8445053591995</v>
      </c>
      <c r="D188" s="186">
        <v>1595.94551383</v>
      </c>
      <c r="E188" s="186">
        <v>2594.5121249991998</v>
      </c>
      <c r="F188" s="186">
        <v>74.759045959999995</v>
      </c>
      <c r="G188" s="186">
        <v>526.62782057000004</v>
      </c>
      <c r="H188" s="186">
        <v>0</v>
      </c>
      <c r="I188" s="186">
        <v>0</v>
      </c>
      <c r="J188" s="186">
        <v>0</v>
      </c>
      <c r="K188" s="186">
        <v>-5746.5606631430001</v>
      </c>
      <c r="L188" s="186">
        <v>-1141.41930103857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</row>
    <row r="189" spans="1:45" x14ac:dyDescent="0.3">
      <c r="A189" s="92"/>
      <c r="B189" s="185" t="s">
        <v>49</v>
      </c>
      <c r="C189" s="186">
        <f t="shared" si="0"/>
        <v>5081.6367111772997</v>
      </c>
      <c r="D189" s="186">
        <v>1471.9669211400001</v>
      </c>
      <c r="E189" s="186">
        <v>3016.6384368073</v>
      </c>
      <c r="F189" s="186">
        <v>73.720363150000011</v>
      </c>
      <c r="G189" s="186">
        <v>519.31099008000001</v>
      </c>
      <c r="H189" s="186">
        <v>0</v>
      </c>
      <c r="I189" s="186">
        <v>0</v>
      </c>
      <c r="J189" s="186">
        <v>0</v>
      </c>
      <c r="K189" s="186">
        <v>-5991.4812614829998</v>
      </c>
      <c r="L189" s="186">
        <v>-1348.91095488057</v>
      </c>
      <c r="M189" s="186">
        <v>0</v>
      </c>
      <c r="N189" s="186">
        <v>0</v>
      </c>
      <c r="O189" s="186">
        <v>0</v>
      </c>
      <c r="P189" s="186">
        <v>0</v>
      </c>
      <c r="Q189" s="186">
        <v>0</v>
      </c>
      <c r="R189" s="186">
        <v>0</v>
      </c>
      <c r="S189" s="186">
        <v>0</v>
      </c>
      <c r="T189" s="186">
        <v>0</v>
      </c>
      <c r="U189" s="186">
        <v>0</v>
      </c>
      <c r="V189" s="186">
        <v>0</v>
      </c>
      <c r="W189" s="186">
        <v>0</v>
      </c>
      <c r="X189" s="186">
        <v>0</v>
      </c>
      <c r="Y189" s="186">
        <v>0</v>
      </c>
      <c r="Z189" s="186">
        <v>0</v>
      </c>
      <c r="AA189" s="186">
        <v>0</v>
      </c>
      <c r="AB189" s="186">
        <v>0</v>
      </c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</row>
    <row r="190" spans="1:45" x14ac:dyDescent="0.3">
      <c r="A190" s="92"/>
      <c r="B190" s="185" t="s">
        <v>50</v>
      </c>
      <c r="C190" s="186">
        <f t="shared" si="0"/>
        <v>4400.9459203199995</v>
      </c>
      <c r="D190" s="186">
        <v>901.89</v>
      </c>
      <c r="E190" s="186">
        <v>2901.43</v>
      </c>
      <c r="F190" s="186">
        <v>74.46740951000001</v>
      </c>
      <c r="G190" s="186">
        <v>523.15851081000005</v>
      </c>
      <c r="H190" s="186">
        <v>0</v>
      </c>
      <c r="I190" s="186">
        <v>0</v>
      </c>
      <c r="J190" s="186">
        <v>0</v>
      </c>
      <c r="K190" s="186">
        <v>-5205.2288134729997</v>
      </c>
      <c r="L190" s="186">
        <v>-995.15978739400009</v>
      </c>
      <c r="M190" s="186">
        <v>0</v>
      </c>
      <c r="N190" s="186">
        <v>0</v>
      </c>
      <c r="O190" s="186">
        <v>0</v>
      </c>
      <c r="P190" s="186">
        <v>0</v>
      </c>
      <c r="Q190" s="186">
        <v>0</v>
      </c>
      <c r="R190" s="186">
        <v>0</v>
      </c>
      <c r="S190" s="186">
        <v>0</v>
      </c>
      <c r="T190" s="186">
        <v>0</v>
      </c>
      <c r="U190" s="186">
        <v>0</v>
      </c>
      <c r="V190" s="186">
        <v>0</v>
      </c>
      <c r="W190" s="186">
        <v>0</v>
      </c>
      <c r="X190" s="186">
        <v>0</v>
      </c>
      <c r="Y190" s="186">
        <v>0</v>
      </c>
      <c r="Z190" s="186">
        <v>0</v>
      </c>
      <c r="AA190" s="186">
        <v>0</v>
      </c>
      <c r="AB190" s="186">
        <v>0</v>
      </c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</row>
    <row r="191" spans="1:45" x14ac:dyDescent="0.3">
      <c r="A191" s="92"/>
      <c r="B191" s="185" t="s">
        <v>51</v>
      </c>
      <c r="C191" s="186">
        <f t="shared" si="0"/>
        <v>4324.9796059757</v>
      </c>
      <c r="D191" s="186">
        <v>873.00253973999997</v>
      </c>
      <c r="E191" s="186">
        <v>2853.3337356457</v>
      </c>
      <c r="F191" s="186">
        <v>74.594184310000003</v>
      </c>
      <c r="G191" s="186">
        <v>524.04914627999995</v>
      </c>
      <c r="H191" s="186">
        <v>0</v>
      </c>
      <c r="I191" s="186">
        <v>0</v>
      </c>
      <c r="J191" s="186">
        <v>0</v>
      </c>
      <c r="K191" s="186">
        <v>-4131.4170196519999</v>
      </c>
      <c r="L191" s="186">
        <v>-600.98291101027803</v>
      </c>
      <c r="M191" s="186">
        <v>0</v>
      </c>
      <c r="N191" s="186">
        <v>0</v>
      </c>
      <c r="O191" s="186">
        <v>0</v>
      </c>
      <c r="P191" s="186">
        <v>0</v>
      </c>
      <c r="Q191" s="186">
        <v>0</v>
      </c>
      <c r="R191" s="186">
        <v>0</v>
      </c>
      <c r="S191" s="186">
        <v>0</v>
      </c>
      <c r="T191" s="186">
        <v>0</v>
      </c>
      <c r="U191" s="186">
        <v>0</v>
      </c>
      <c r="V191" s="186">
        <v>0</v>
      </c>
      <c r="W191" s="186">
        <v>0</v>
      </c>
      <c r="X191" s="186">
        <v>0</v>
      </c>
      <c r="Y191" s="186">
        <v>0</v>
      </c>
      <c r="Z191" s="186">
        <v>0</v>
      </c>
      <c r="AA191" s="186">
        <v>0</v>
      </c>
      <c r="AB191" s="186">
        <v>0</v>
      </c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</row>
    <row r="192" spans="1:45" x14ac:dyDescent="0.3">
      <c r="A192" s="92"/>
      <c r="B192" s="185" t="s">
        <v>52</v>
      </c>
      <c r="C192" s="186">
        <f t="shared" si="0"/>
        <v>5565.1434831340002</v>
      </c>
      <c r="D192" s="186">
        <v>1209.4495403799999</v>
      </c>
      <c r="E192" s="186">
        <v>3762.5437543140001</v>
      </c>
      <c r="F192" s="186">
        <v>73.909709199999995</v>
      </c>
      <c r="G192" s="186">
        <v>519.24047924000001</v>
      </c>
      <c r="H192" s="186">
        <v>0</v>
      </c>
      <c r="I192" s="186">
        <v>0</v>
      </c>
      <c r="J192" s="186">
        <v>0</v>
      </c>
      <c r="K192" s="186">
        <v>-8256.0955262200005</v>
      </c>
      <c r="L192" s="186">
        <v>-1422.2794509137987</v>
      </c>
      <c r="M192" s="186">
        <v>0</v>
      </c>
      <c r="N192" s="186">
        <v>0</v>
      </c>
      <c r="O192" s="186">
        <v>0</v>
      </c>
      <c r="P192" s="186">
        <v>0</v>
      </c>
      <c r="Q192" s="186">
        <v>0</v>
      </c>
      <c r="R192" s="186">
        <v>0</v>
      </c>
      <c r="S192" s="186">
        <v>0</v>
      </c>
      <c r="T192" s="186">
        <v>0</v>
      </c>
      <c r="U192" s="186">
        <v>0</v>
      </c>
      <c r="V192" s="186">
        <v>0</v>
      </c>
      <c r="W192" s="186">
        <v>0</v>
      </c>
      <c r="X192" s="186">
        <v>0</v>
      </c>
      <c r="Y192" s="186">
        <v>0</v>
      </c>
      <c r="Z192" s="186">
        <v>0</v>
      </c>
      <c r="AA192" s="186">
        <v>0</v>
      </c>
      <c r="AB192" s="186">
        <v>0</v>
      </c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</row>
    <row r="193" spans="1:45" x14ac:dyDescent="0.3">
      <c r="A193" s="92"/>
      <c r="B193" s="185" t="s">
        <v>53</v>
      </c>
      <c r="C193" s="186">
        <f t="shared" si="0"/>
        <v>5989.8458334957004</v>
      </c>
      <c r="D193" s="186">
        <v>1179.9234516499998</v>
      </c>
      <c r="E193" s="186">
        <v>4217.9664869656999</v>
      </c>
      <c r="F193" s="186">
        <v>73.919502969999996</v>
      </c>
      <c r="G193" s="186">
        <v>518.03639191000002</v>
      </c>
      <c r="H193" s="186">
        <v>0</v>
      </c>
      <c r="I193" s="186">
        <v>0</v>
      </c>
      <c r="J193" s="186">
        <v>0</v>
      </c>
      <c r="K193" s="186">
        <v>-10764.570940963</v>
      </c>
      <c r="L193" s="186">
        <v>-2867.7155717537985</v>
      </c>
      <c r="M193" s="186">
        <v>0</v>
      </c>
      <c r="N193" s="186">
        <v>0</v>
      </c>
      <c r="O193" s="186">
        <v>0</v>
      </c>
      <c r="P193" s="186">
        <v>0</v>
      </c>
      <c r="Q193" s="186">
        <v>0</v>
      </c>
      <c r="R193" s="186">
        <v>0</v>
      </c>
      <c r="S193" s="186">
        <v>0</v>
      </c>
      <c r="T193" s="186">
        <v>0</v>
      </c>
      <c r="U193" s="186">
        <v>0</v>
      </c>
      <c r="V193" s="186">
        <v>0</v>
      </c>
      <c r="W193" s="186">
        <v>0</v>
      </c>
      <c r="X193" s="186">
        <v>0</v>
      </c>
      <c r="Y193" s="186">
        <v>0</v>
      </c>
      <c r="Z193" s="186">
        <v>0</v>
      </c>
      <c r="AA193" s="186">
        <v>0</v>
      </c>
      <c r="AB193" s="186">
        <v>0</v>
      </c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</row>
    <row r="194" spans="1:45" x14ac:dyDescent="0.3">
      <c r="A194" s="92"/>
      <c r="B194" s="185" t="s">
        <v>42</v>
      </c>
      <c r="C194" s="186">
        <v>6240.7254952594003</v>
      </c>
      <c r="D194" s="186">
        <v>1708.0819089500001</v>
      </c>
      <c r="E194" s="186">
        <v>3935.9252736394001</v>
      </c>
      <c r="F194" s="186">
        <v>74.514201929999999</v>
      </c>
      <c r="G194" s="186">
        <v>522.20411074000003</v>
      </c>
      <c r="H194" s="186">
        <v>0</v>
      </c>
      <c r="I194" s="186">
        <v>0</v>
      </c>
      <c r="J194" s="186">
        <v>0</v>
      </c>
      <c r="K194" s="186">
        <v>-12918.03819882097</v>
      </c>
      <c r="L194" s="186">
        <v>-2502.4484011877985</v>
      </c>
      <c r="M194" s="186">
        <v>0</v>
      </c>
      <c r="N194" s="186">
        <v>0</v>
      </c>
      <c r="O194" s="186">
        <v>0</v>
      </c>
      <c r="P194" s="186">
        <v>0</v>
      </c>
      <c r="Q194" s="186">
        <v>0</v>
      </c>
      <c r="R194" s="186">
        <v>0</v>
      </c>
      <c r="S194" s="186">
        <v>0</v>
      </c>
      <c r="T194" s="186">
        <v>0</v>
      </c>
      <c r="U194" s="186">
        <v>0</v>
      </c>
      <c r="V194" s="186">
        <v>0</v>
      </c>
      <c r="W194" s="186">
        <v>0</v>
      </c>
      <c r="X194" s="186">
        <v>0</v>
      </c>
      <c r="Y194" s="186">
        <v>0</v>
      </c>
      <c r="Z194" s="186">
        <v>0</v>
      </c>
      <c r="AA194" s="186">
        <v>0</v>
      </c>
      <c r="AB194" s="186">
        <v>0</v>
      </c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</row>
    <row r="195" spans="1:45" x14ac:dyDescent="0.3">
      <c r="A195" s="187">
        <v>2026</v>
      </c>
      <c r="B195" s="188" t="s">
        <v>43</v>
      </c>
      <c r="C195" s="189">
        <v>5850.2222027232992</v>
      </c>
      <c r="D195" s="189">
        <v>1608.5889481500001</v>
      </c>
      <c r="E195" s="189">
        <v>3639.5250875633001</v>
      </c>
      <c r="F195" s="190">
        <v>75.187250980000002</v>
      </c>
      <c r="G195" s="190">
        <v>526.92091602999994</v>
      </c>
      <c r="H195" s="189">
        <v>0</v>
      </c>
      <c r="I195" s="189">
        <v>0</v>
      </c>
      <c r="J195" s="190">
        <v>0</v>
      </c>
      <c r="K195" s="190">
        <v>-8208.4526359660013</v>
      </c>
      <c r="L195" s="190">
        <v>-2384.471409023</v>
      </c>
      <c r="M195" s="190">
        <v>0</v>
      </c>
      <c r="N195" s="189">
        <v>0</v>
      </c>
      <c r="O195" s="189">
        <v>0</v>
      </c>
      <c r="P195" s="189">
        <v>0</v>
      </c>
      <c r="Q195" s="189">
        <v>0</v>
      </c>
      <c r="R195" s="189">
        <v>0</v>
      </c>
      <c r="S195" s="189">
        <v>0</v>
      </c>
      <c r="T195" s="190">
        <v>0</v>
      </c>
      <c r="U195" s="190">
        <v>0</v>
      </c>
      <c r="V195" s="190">
        <v>0</v>
      </c>
      <c r="W195" s="190">
        <v>0</v>
      </c>
      <c r="X195" s="190">
        <v>0</v>
      </c>
      <c r="Y195" s="190">
        <v>0</v>
      </c>
      <c r="Z195" s="190">
        <v>0</v>
      </c>
      <c r="AA195" s="190">
        <v>0</v>
      </c>
      <c r="AB195" s="190">
        <v>0</v>
      </c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</row>
    <row r="196" spans="1:45" ht="15.75" customHeight="1" x14ac:dyDescent="0.3">
      <c r="A196" s="92"/>
      <c r="B196" s="191" t="s">
        <v>44</v>
      </c>
      <c r="C196" s="186">
        <v>5363.2997906364999</v>
      </c>
      <c r="D196" s="186">
        <v>1653.6941389500003</v>
      </c>
      <c r="E196" s="186">
        <v>3111.8243590464999</v>
      </c>
      <c r="F196" s="186">
        <v>74.800941499999993</v>
      </c>
      <c r="G196" s="186">
        <v>522.98035114000004</v>
      </c>
      <c r="H196" s="186">
        <v>0</v>
      </c>
      <c r="I196" s="186">
        <v>0</v>
      </c>
      <c r="J196" s="186">
        <v>0</v>
      </c>
      <c r="K196" s="186">
        <v>-12808.03988468</v>
      </c>
      <c r="L196" s="186">
        <v>-1952.77201384</v>
      </c>
      <c r="M196" s="186">
        <v>0</v>
      </c>
      <c r="N196" s="186">
        <v>0</v>
      </c>
      <c r="O196" s="186">
        <v>0</v>
      </c>
      <c r="P196" s="186">
        <v>0</v>
      </c>
      <c r="Q196" s="186">
        <v>0</v>
      </c>
      <c r="R196" s="186">
        <v>0</v>
      </c>
      <c r="S196" s="186">
        <v>0</v>
      </c>
      <c r="T196" s="186">
        <v>0</v>
      </c>
      <c r="U196" s="186">
        <v>0</v>
      </c>
      <c r="V196" s="186">
        <v>0</v>
      </c>
      <c r="W196" s="186">
        <v>0</v>
      </c>
      <c r="X196" s="186">
        <v>0</v>
      </c>
      <c r="Y196" s="186">
        <v>0</v>
      </c>
      <c r="Z196" s="186">
        <v>0</v>
      </c>
      <c r="AA196" s="186">
        <v>0</v>
      </c>
      <c r="AB196" s="186">
        <v>0</v>
      </c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</row>
    <row r="197" spans="1:45" x14ac:dyDescent="0.3">
      <c r="A197" s="92"/>
      <c r="B197" s="191" t="s">
        <v>45</v>
      </c>
      <c r="C197" s="186">
        <f t="shared" ref="C197" si="1">SUM(D197:J197)</f>
        <v>4620.2748676729007</v>
      </c>
      <c r="D197" s="186">
        <v>1507.7035664800001</v>
      </c>
      <c r="E197" s="186">
        <v>2522.7820509728999</v>
      </c>
      <c r="F197" s="186">
        <v>73.80088963</v>
      </c>
      <c r="G197" s="186">
        <v>515.98836058999996</v>
      </c>
      <c r="H197" s="186">
        <v>0</v>
      </c>
      <c r="I197" s="186">
        <v>0</v>
      </c>
      <c r="J197" s="186">
        <v>0</v>
      </c>
      <c r="K197" s="186">
        <v>-11087.1223597359</v>
      </c>
      <c r="L197" s="186">
        <v>-1663.3730779990001</v>
      </c>
      <c r="M197" s="186">
        <v>0</v>
      </c>
      <c r="N197" s="186">
        <v>0</v>
      </c>
      <c r="O197" s="186">
        <v>0</v>
      </c>
      <c r="P197" s="186">
        <v>0</v>
      </c>
      <c r="Q197" s="186">
        <v>0</v>
      </c>
      <c r="R197" s="186">
        <v>0</v>
      </c>
      <c r="S197" s="186">
        <v>0</v>
      </c>
      <c r="T197" s="186">
        <v>0</v>
      </c>
      <c r="U197" s="186">
        <v>0</v>
      </c>
      <c r="V197" s="186">
        <v>0</v>
      </c>
      <c r="W197" s="186">
        <v>0</v>
      </c>
      <c r="X197" s="186">
        <v>0</v>
      </c>
      <c r="Y197" s="186">
        <v>0</v>
      </c>
      <c r="Z197" s="186">
        <v>0</v>
      </c>
      <c r="AA197" s="186">
        <v>0</v>
      </c>
      <c r="AB197" s="186">
        <v>0</v>
      </c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</row>
    <row r="198" spans="1:45" hidden="1" x14ac:dyDescent="0.3">
      <c r="A198" s="92"/>
      <c r="B198" s="185" t="s">
        <v>46</v>
      </c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</row>
    <row r="199" spans="1:45" hidden="1" x14ac:dyDescent="0.3">
      <c r="A199" s="92"/>
      <c r="B199" s="185" t="s">
        <v>47</v>
      </c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</row>
    <row r="200" spans="1:45" hidden="1" x14ac:dyDescent="0.3">
      <c r="A200" s="92"/>
      <c r="B200" s="185" t="s">
        <v>48</v>
      </c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</row>
    <row r="201" spans="1:45" hidden="1" x14ac:dyDescent="0.3">
      <c r="A201" s="92"/>
      <c r="B201" s="185" t="s">
        <v>49</v>
      </c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</row>
    <row r="202" spans="1:45" hidden="1" x14ac:dyDescent="0.3">
      <c r="A202" s="92"/>
      <c r="B202" s="185" t="s">
        <v>50</v>
      </c>
      <c r="C202" s="186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</row>
    <row r="203" spans="1:45" hidden="1" x14ac:dyDescent="0.3">
      <c r="A203" s="92"/>
      <c r="B203" s="185" t="s">
        <v>51</v>
      </c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</row>
    <row r="204" spans="1:45" hidden="1" x14ac:dyDescent="0.3">
      <c r="A204" s="92"/>
      <c r="B204" s="185" t="s">
        <v>52</v>
      </c>
      <c r="C204" s="186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</row>
    <row r="205" spans="1:45" hidden="1" x14ac:dyDescent="0.3">
      <c r="A205" s="92"/>
      <c r="B205" s="185" t="s">
        <v>53</v>
      </c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</row>
    <row r="206" spans="1:45" hidden="1" x14ac:dyDescent="0.3">
      <c r="A206" s="92"/>
      <c r="B206" s="185" t="s">
        <v>42</v>
      </c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</row>
    <row r="207" spans="1:45" ht="5.25" customHeight="1" x14ac:dyDescent="0.3">
      <c r="A207" s="104"/>
      <c r="B207" s="105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</row>
    <row r="208" spans="1:45" x14ac:dyDescent="0.3">
      <c r="A208" s="207" t="s">
        <v>621</v>
      </c>
    </row>
    <row r="209" spans="4:18" ht="15.5" x14ac:dyDescent="0.35">
      <c r="D209" s="106"/>
      <c r="F209" s="28"/>
      <c r="I209" s="28"/>
      <c r="J209" s="28"/>
      <c r="K209" s="107"/>
      <c r="L209" s="108"/>
      <c r="R209" s="107"/>
    </row>
    <row r="210" spans="4:18" ht="15.5" x14ac:dyDescent="0.35">
      <c r="D210" s="107"/>
      <c r="E210" s="108"/>
      <c r="G210" s="108"/>
      <c r="H210" s="108"/>
    </row>
  </sheetData>
  <mergeCells count="27">
    <mergeCell ref="S11:S13"/>
    <mergeCell ref="T11:T13"/>
    <mergeCell ref="U11:U13"/>
    <mergeCell ref="V11:V13"/>
    <mergeCell ref="C12:C13"/>
    <mergeCell ref="D12:E12"/>
    <mergeCell ref="H12:H13"/>
    <mergeCell ref="J11:J13"/>
    <mergeCell ref="O11:O13"/>
    <mergeCell ref="P11:P13"/>
    <mergeCell ref="Q11:R11"/>
    <mergeCell ref="A10:A13"/>
    <mergeCell ref="B10:B13"/>
    <mergeCell ref="W10:AB10"/>
    <mergeCell ref="W11:W13"/>
    <mergeCell ref="X11:X13"/>
    <mergeCell ref="Y11:Y13"/>
    <mergeCell ref="Z11:Z13"/>
    <mergeCell ref="AA11:AA13"/>
    <mergeCell ref="AB11:AB13"/>
    <mergeCell ref="Q12:Q13"/>
    <mergeCell ref="R12:R13"/>
    <mergeCell ref="I12:I13"/>
    <mergeCell ref="K12:L12"/>
    <mergeCell ref="M12:N12"/>
    <mergeCell ref="F12:F13"/>
    <mergeCell ref="G12:G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5:DE72"/>
  <sheetViews>
    <sheetView showGridLines="0" zoomScaleNormal="100" workbookViewId="0">
      <pane xSplit="5" ySplit="8" topLeftCell="CO9" activePane="bottomRight" state="frozen"/>
      <selection pane="topRight" activeCell="F1" sqref="F1"/>
      <selection pane="bottomLeft" activeCell="A9" sqref="A9"/>
      <selection pane="bottomRight" activeCell="CV74" sqref="CV74"/>
    </sheetView>
  </sheetViews>
  <sheetFormatPr baseColWidth="10" defaultColWidth="11.453125" defaultRowHeight="14" x14ac:dyDescent="0.3"/>
  <cols>
    <col min="1" max="1" width="1.81640625" style="3" customWidth="1"/>
    <col min="2" max="4" width="1.7265625" style="3" customWidth="1"/>
    <col min="5" max="5" width="67.26953125" style="3" customWidth="1"/>
    <col min="6" max="41" width="10.7265625" style="3" customWidth="1"/>
    <col min="42" max="82" width="9.7265625" style="3" customWidth="1"/>
    <col min="83" max="109" width="10.1796875" style="3" bestFit="1" customWidth="1"/>
    <col min="110" max="16384" width="11.453125" style="3"/>
  </cols>
  <sheetData>
    <row r="5" spans="2:109" ht="20" x14ac:dyDescent="0.4">
      <c r="B5" s="152" t="s">
        <v>205</v>
      </c>
    </row>
    <row r="6" spans="2:109" ht="15" x14ac:dyDescent="0.3">
      <c r="B6" s="14" t="s">
        <v>199</v>
      </c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</row>
    <row r="7" spans="2:109" ht="14.5" thickBot="1" x14ac:dyDescent="0.35"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</row>
    <row r="8" spans="2:109" ht="14.5" thickBot="1" x14ac:dyDescent="0.35">
      <c r="B8" s="153"/>
      <c r="C8" s="153"/>
      <c r="D8" s="153"/>
      <c r="E8" s="153"/>
      <c r="F8" s="154" t="s">
        <v>504</v>
      </c>
      <c r="G8" s="154" t="s">
        <v>505</v>
      </c>
      <c r="H8" s="154" t="s">
        <v>506</v>
      </c>
      <c r="I8" s="154" t="s">
        <v>507</v>
      </c>
      <c r="J8" s="154" t="s">
        <v>508</v>
      </c>
      <c r="K8" s="154" t="s">
        <v>509</v>
      </c>
      <c r="L8" s="154" t="s">
        <v>510</v>
      </c>
      <c r="M8" s="154" t="s">
        <v>511</v>
      </c>
      <c r="N8" s="154" t="s">
        <v>512</v>
      </c>
      <c r="O8" s="154" t="s">
        <v>513</v>
      </c>
      <c r="P8" s="154" t="s">
        <v>514</v>
      </c>
      <c r="Q8" s="154" t="s">
        <v>515</v>
      </c>
      <c r="R8" s="154" t="s">
        <v>516</v>
      </c>
      <c r="S8" s="154" t="s">
        <v>517</v>
      </c>
      <c r="T8" s="154" t="s">
        <v>518</v>
      </c>
      <c r="U8" s="154" t="s">
        <v>519</v>
      </c>
      <c r="V8" s="154" t="s">
        <v>520</v>
      </c>
      <c r="W8" s="154" t="s">
        <v>521</v>
      </c>
      <c r="X8" s="154" t="s">
        <v>522</v>
      </c>
      <c r="Y8" s="154" t="s">
        <v>523</v>
      </c>
      <c r="Z8" s="154" t="s">
        <v>524</v>
      </c>
      <c r="AA8" s="154" t="s">
        <v>525</v>
      </c>
      <c r="AB8" s="154" t="s">
        <v>526</v>
      </c>
      <c r="AC8" s="154" t="s">
        <v>527</v>
      </c>
      <c r="AD8" s="154" t="s">
        <v>528</v>
      </c>
      <c r="AE8" s="154" t="s">
        <v>529</v>
      </c>
      <c r="AF8" s="154" t="s">
        <v>530</v>
      </c>
      <c r="AG8" s="154" t="s">
        <v>531</v>
      </c>
      <c r="AH8" s="154" t="s">
        <v>532</v>
      </c>
      <c r="AI8" s="154" t="s">
        <v>533</v>
      </c>
      <c r="AJ8" s="154" t="s">
        <v>534</v>
      </c>
      <c r="AK8" s="154" t="s">
        <v>535</v>
      </c>
      <c r="AL8" s="154" t="s">
        <v>536</v>
      </c>
      <c r="AM8" s="154" t="s">
        <v>537</v>
      </c>
      <c r="AN8" s="154" t="s">
        <v>538</v>
      </c>
      <c r="AO8" s="154" t="s">
        <v>539</v>
      </c>
      <c r="AP8" s="154" t="s">
        <v>422</v>
      </c>
      <c r="AQ8" s="154" t="s">
        <v>422</v>
      </c>
      <c r="AR8" s="154" t="s">
        <v>422</v>
      </c>
      <c r="AS8" s="154" t="s">
        <v>425</v>
      </c>
      <c r="AT8" s="154" t="s">
        <v>426</v>
      </c>
      <c r="AU8" s="154" t="s">
        <v>427</v>
      </c>
      <c r="AV8" s="154" t="s">
        <v>428</v>
      </c>
      <c r="AW8" s="154" t="s">
        <v>429</v>
      </c>
      <c r="AX8" s="154" t="s">
        <v>430</v>
      </c>
      <c r="AY8" s="154" t="s">
        <v>431</v>
      </c>
      <c r="AZ8" s="154" t="s">
        <v>432</v>
      </c>
      <c r="BA8" s="154" t="s">
        <v>433</v>
      </c>
      <c r="BB8" s="154" t="s">
        <v>434</v>
      </c>
      <c r="BC8" s="154" t="s">
        <v>435</v>
      </c>
      <c r="BD8" s="154" t="s">
        <v>436</v>
      </c>
      <c r="BE8" s="154" t="s">
        <v>437</v>
      </c>
      <c r="BF8" s="154" t="s">
        <v>438</v>
      </c>
      <c r="BG8" s="154" t="s">
        <v>439</v>
      </c>
      <c r="BH8" s="154" t="s">
        <v>440</v>
      </c>
      <c r="BI8" s="154" t="s">
        <v>441</v>
      </c>
      <c r="BJ8" s="154" t="s">
        <v>442</v>
      </c>
      <c r="BK8" s="154" t="s">
        <v>443</v>
      </c>
      <c r="BL8" s="154" t="s">
        <v>444</v>
      </c>
      <c r="BM8" s="154" t="s">
        <v>445</v>
      </c>
      <c r="BN8" s="154" t="s">
        <v>446</v>
      </c>
      <c r="BO8" s="154" t="s">
        <v>447</v>
      </c>
      <c r="BP8" s="154" t="s">
        <v>448</v>
      </c>
      <c r="BQ8" s="154" t="s">
        <v>449</v>
      </c>
      <c r="BR8" s="154" t="s">
        <v>450</v>
      </c>
      <c r="BS8" s="154" t="s">
        <v>451</v>
      </c>
      <c r="BT8" s="154" t="s">
        <v>452</v>
      </c>
      <c r="BU8" s="154" t="s">
        <v>453</v>
      </c>
      <c r="BV8" s="154" t="s">
        <v>454</v>
      </c>
      <c r="BW8" s="154" t="s">
        <v>455</v>
      </c>
      <c r="BX8" s="154" t="s">
        <v>456</v>
      </c>
      <c r="BY8" s="154" t="s">
        <v>457</v>
      </c>
      <c r="BZ8" s="154" t="s">
        <v>458</v>
      </c>
      <c r="CA8" s="154" t="s">
        <v>459</v>
      </c>
      <c r="CB8" s="154" t="s">
        <v>460</v>
      </c>
      <c r="CC8" s="154" t="s">
        <v>461</v>
      </c>
      <c r="CD8" s="154" t="s">
        <v>462</v>
      </c>
      <c r="CE8" s="154" t="s">
        <v>463</v>
      </c>
      <c r="CF8" s="154" t="s">
        <v>464</v>
      </c>
      <c r="CG8" s="154" t="s">
        <v>465</v>
      </c>
      <c r="CH8" s="154" t="s">
        <v>473</v>
      </c>
      <c r="CI8" s="154" t="s">
        <v>476</v>
      </c>
      <c r="CJ8" s="154" t="s">
        <v>540</v>
      </c>
      <c r="CK8" s="154" t="s">
        <v>541</v>
      </c>
      <c r="CL8" s="154" t="s">
        <v>544</v>
      </c>
      <c r="CM8" s="154" t="s">
        <v>545</v>
      </c>
      <c r="CN8" s="154" t="s">
        <v>546</v>
      </c>
      <c r="CO8" s="154" t="s">
        <v>547</v>
      </c>
      <c r="CP8" s="154" t="s">
        <v>550</v>
      </c>
      <c r="CQ8" s="154" t="s">
        <v>597</v>
      </c>
      <c r="CR8" s="154" t="s">
        <v>598</v>
      </c>
      <c r="CS8" s="154" t="s">
        <v>599</v>
      </c>
      <c r="CT8" s="154" t="s">
        <v>602</v>
      </c>
      <c r="CU8" s="154" t="s">
        <v>603</v>
      </c>
      <c r="CV8" s="154" t="s">
        <v>604</v>
      </c>
      <c r="CW8" s="154" t="s">
        <v>605</v>
      </c>
      <c r="CX8" s="154" t="s">
        <v>608</v>
      </c>
      <c r="CY8" s="154" t="s">
        <v>609</v>
      </c>
      <c r="CZ8" s="154" t="s">
        <v>610</v>
      </c>
      <c r="DA8" s="154" t="s">
        <v>611</v>
      </c>
      <c r="DB8" s="154" t="s">
        <v>614</v>
      </c>
      <c r="DC8" s="154" t="s">
        <v>615</v>
      </c>
      <c r="DD8" s="154" t="s">
        <v>616</v>
      </c>
      <c r="DE8" s="154" t="s">
        <v>618</v>
      </c>
    </row>
    <row r="9" spans="2:109" x14ac:dyDescent="0.3">
      <c r="B9" s="91" t="s">
        <v>200</v>
      </c>
      <c r="AP9" s="155">
        <f t="shared" ref="AP9:BM9" si="0">AP10+AP24+AP38+AP51+AP64</f>
        <v>43186.309232540007</v>
      </c>
      <c r="AQ9" s="155">
        <f t="shared" si="0"/>
        <v>44407.113798059996</v>
      </c>
      <c r="AR9" s="155">
        <f t="shared" si="0"/>
        <v>44611.594357679249</v>
      </c>
      <c r="AS9" s="155">
        <f t="shared" si="0"/>
        <v>43889.508213782246</v>
      </c>
      <c r="AT9" s="155">
        <f t="shared" si="0"/>
        <v>43665.266018595998</v>
      </c>
      <c r="AU9" s="155">
        <f t="shared" si="0"/>
        <v>45092.115604872502</v>
      </c>
      <c r="AV9" s="155">
        <f t="shared" si="0"/>
        <v>48510.942586994752</v>
      </c>
      <c r="AW9" s="155">
        <f t="shared" si="0"/>
        <v>49662.558888830747</v>
      </c>
      <c r="AX9" s="155">
        <f t="shared" si="0"/>
        <v>51359.516980137509</v>
      </c>
      <c r="AY9" s="155">
        <f t="shared" si="0"/>
        <v>54135.162294961243</v>
      </c>
      <c r="AZ9" s="155">
        <f t="shared" si="0"/>
        <v>56344.412356860506</v>
      </c>
      <c r="BA9" s="155">
        <f t="shared" si="0"/>
        <v>58708.721116351742</v>
      </c>
      <c r="BB9" s="155">
        <f t="shared" si="0"/>
        <v>58926.161808717261</v>
      </c>
      <c r="BC9" s="155">
        <f t="shared" si="0"/>
        <v>60402.648080988758</v>
      </c>
      <c r="BD9" s="155">
        <f t="shared" si="0"/>
        <v>61678.80243264477</v>
      </c>
      <c r="BE9" s="155">
        <f t="shared" si="0"/>
        <v>63364.646184543009</v>
      </c>
      <c r="BF9" s="155">
        <f t="shared" si="0"/>
        <v>66017.182455670511</v>
      </c>
      <c r="BG9" s="155">
        <f t="shared" si="0"/>
        <v>68690.552701159017</v>
      </c>
      <c r="BH9" s="155">
        <f t="shared" si="0"/>
        <v>69828.286673232011</v>
      </c>
      <c r="BI9" s="155">
        <f t="shared" si="0"/>
        <v>68720.196000000025</v>
      </c>
      <c r="BJ9" s="155">
        <f t="shared" si="0"/>
        <v>70826.8</v>
      </c>
      <c r="BK9" s="155">
        <f t="shared" si="0"/>
        <v>73876.2</v>
      </c>
      <c r="BL9" s="155">
        <f t="shared" si="0"/>
        <v>75689.200000000012</v>
      </c>
      <c r="BM9" s="155">
        <f t="shared" si="0"/>
        <v>78350.3</v>
      </c>
      <c r="BN9" s="155">
        <v>80761.599999999991</v>
      </c>
      <c r="BO9" s="155">
        <v>82845</v>
      </c>
      <c r="BP9" s="155">
        <v>84419.200000000012</v>
      </c>
      <c r="BQ9" s="155">
        <v>87149.900000000009</v>
      </c>
      <c r="BR9" s="155">
        <v>89170.387100000007</v>
      </c>
      <c r="BS9" s="155">
        <v>90072.221300000005</v>
      </c>
      <c r="BT9" s="155">
        <v>91304.2451</v>
      </c>
      <c r="BU9" s="155">
        <v>93091.057199999996</v>
      </c>
      <c r="BV9" s="155">
        <v>92226.873800000001</v>
      </c>
      <c r="BW9" s="155">
        <v>91712.131200000003</v>
      </c>
      <c r="BX9" s="155">
        <v>92882.796600000016</v>
      </c>
      <c r="BY9" s="155">
        <v>92873.223800000007</v>
      </c>
      <c r="BZ9" s="155">
        <v>92499.873390770008</v>
      </c>
      <c r="CA9" s="155">
        <v>94611.617435960026</v>
      </c>
      <c r="CB9" s="155">
        <v>96120.392978079995</v>
      </c>
      <c r="CC9" s="155">
        <v>99206.849195210001</v>
      </c>
      <c r="CD9" s="155">
        <v>99262.664926140002</v>
      </c>
      <c r="CE9" s="155">
        <v>99278.279035540007</v>
      </c>
      <c r="CF9" s="155">
        <v>100861.41550675003</v>
      </c>
      <c r="CG9" s="155">
        <v>103803.67046277001</v>
      </c>
      <c r="CH9" s="155">
        <v>108655.64294356</v>
      </c>
      <c r="CI9" s="155">
        <v>111529.98000702001</v>
      </c>
      <c r="CJ9" s="155">
        <v>113753.43066828002</v>
      </c>
      <c r="CK9" s="155">
        <v>113504.44951757</v>
      </c>
      <c r="CL9" s="155">
        <v>112467.81594497</v>
      </c>
      <c r="CM9" s="155">
        <v>112042.55377668001</v>
      </c>
      <c r="CN9" s="155">
        <v>116118.94529420001</v>
      </c>
      <c r="CO9" s="155">
        <v>118294.52063506001</v>
      </c>
      <c r="CP9" s="155">
        <v>123882.76611098001</v>
      </c>
      <c r="CQ9" s="155">
        <v>126358.77280160002</v>
      </c>
      <c r="CR9" s="155">
        <v>127508.69280689002</v>
      </c>
      <c r="CS9" s="155">
        <v>128688.74875319001</v>
      </c>
      <c r="CT9" s="155">
        <v>132406.77635815</v>
      </c>
      <c r="CU9" s="155">
        <v>133293.17286467002</v>
      </c>
      <c r="CV9" s="155">
        <v>133148.33867924003</v>
      </c>
      <c r="CW9" s="155">
        <v>138209.08326893</v>
      </c>
      <c r="CX9" s="155">
        <v>139150.01800230003</v>
      </c>
      <c r="CY9" s="155">
        <v>141432.91196755</v>
      </c>
      <c r="CZ9" s="155">
        <v>142744.53618101001</v>
      </c>
      <c r="DA9" s="155">
        <v>147590.28765305999</v>
      </c>
      <c r="DB9" s="155">
        <v>148571.52122978002</v>
      </c>
      <c r="DC9" s="155">
        <v>152006.49083221002</v>
      </c>
      <c r="DD9" s="155">
        <v>154291.81556167002</v>
      </c>
      <c r="DE9" s="155">
        <v>156462.07549603999</v>
      </c>
    </row>
    <row r="10" spans="2:109" x14ac:dyDescent="0.3">
      <c r="C10" s="3" t="s">
        <v>71</v>
      </c>
      <c r="AP10" s="28">
        <f>+AP11+AP17</f>
        <v>8553.1</v>
      </c>
      <c r="AQ10" s="28">
        <f t="shared" ref="AQ10:BM10" si="1">+AQ11+AQ17</f>
        <v>8667.2000000000007</v>
      </c>
      <c r="AR10" s="28">
        <f t="shared" si="1"/>
        <v>8813.9</v>
      </c>
      <c r="AS10" s="28">
        <f t="shared" si="1"/>
        <v>9905.2000000000007</v>
      </c>
      <c r="AT10" s="28">
        <f t="shared" si="1"/>
        <v>9893.6</v>
      </c>
      <c r="AU10" s="28">
        <f t="shared" si="1"/>
        <v>9903.7000000000007</v>
      </c>
      <c r="AV10" s="28">
        <f t="shared" si="1"/>
        <v>9925.8000000000011</v>
      </c>
      <c r="AW10" s="28">
        <f t="shared" si="1"/>
        <v>10188.1</v>
      </c>
      <c r="AX10" s="28">
        <f t="shared" si="1"/>
        <v>10341.6</v>
      </c>
      <c r="AY10" s="28">
        <f t="shared" si="1"/>
        <v>10366.699999999999</v>
      </c>
      <c r="AZ10" s="28">
        <f t="shared" si="1"/>
        <v>10489.1</v>
      </c>
      <c r="BA10" s="28">
        <f t="shared" si="1"/>
        <v>10749.7</v>
      </c>
      <c r="BB10" s="28">
        <f t="shared" si="1"/>
        <v>10671.400000000001</v>
      </c>
      <c r="BC10" s="28">
        <f t="shared" si="1"/>
        <v>10841.900000000001</v>
      </c>
      <c r="BD10" s="28">
        <f t="shared" si="1"/>
        <v>10707.900000000001</v>
      </c>
      <c r="BE10" s="28">
        <f t="shared" si="1"/>
        <v>10216.400000000001</v>
      </c>
      <c r="BF10" s="28">
        <f t="shared" si="1"/>
        <v>10285.900000000001</v>
      </c>
      <c r="BG10" s="28">
        <f t="shared" si="1"/>
        <v>11554.5</v>
      </c>
      <c r="BH10" s="28">
        <f t="shared" si="1"/>
        <v>11375.900000000003</v>
      </c>
      <c r="BI10" s="28">
        <f t="shared" si="1"/>
        <v>11470.500000000002</v>
      </c>
      <c r="BJ10" s="28">
        <f t="shared" si="1"/>
        <v>11300.300000000001</v>
      </c>
      <c r="BK10" s="28">
        <f t="shared" si="1"/>
        <v>11637.499999999998</v>
      </c>
      <c r="BL10" s="28">
        <f t="shared" si="1"/>
        <v>12748.7</v>
      </c>
      <c r="BM10" s="28">
        <f t="shared" si="1"/>
        <v>12738.800000000001</v>
      </c>
      <c r="BN10" s="28">
        <v>13529.8</v>
      </c>
      <c r="BO10" s="28">
        <v>13401.599999999999</v>
      </c>
      <c r="BP10" s="28">
        <v>14052</v>
      </c>
      <c r="BQ10" s="28">
        <v>13997.199999999999</v>
      </c>
      <c r="BR10" s="28">
        <v>15167.793599999999</v>
      </c>
      <c r="BS10" s="28">
        <v>15008.210299999999</v>
      </c>
      <c r="BT10" s="28">
        <v>15014.282399999998</v>
      </c>
      <c r="BU10" s="28">
        <v>15043.603599999999</v>
      </c>
      <c r="BV10" s="28">
        <v>15115.170999999998</v>
      </c>
      <c r="BW10" s="28">
        <v>16244.097499999998</v>
      </c>
      <c r="BX10" s="28">
        <v>16419.380499999999</v>
      </c>
      <c r="BY10" s="28">
        <v>16351.671699999999</v>
      </c>
      <c r="BZ10" s="28">
        <v>16401.501570999997</v>
      </c>
      <c r="CA10" s="28">
        <v>17368.147766000002</v>
      </c>
      <c r="CB10" s="28">
        <v>17496.669382</v>
      </c>
      <c r="CC10" s="28">
        <v>18522.973160000001</v>
      </c>
      <c r="CD10" s="28">
        <v>18478.190771000001</v>
      </c>
      <c r="CE10" s="28">
        <v>18524.363236000001</v>
      </c>
      <c r="CF10" s="28">
        <v>20392.399052000001</v>
      </c>
      <c r="CG10" s="28">
        <v>22143.389943999999</v>
      </c>
      <c r="CH10" s="28">
        <v>21179.409393369999</v>
      </c>
      <c r="CI10" s="28">
        <v>24408.754299429995</v>
      </c>
      <c r="CJ10" s="28">
        <v>27006.001203129999</v>
      </c>
      <c r="CK10" s="28">
        <v>28028.271973469997</v>
      </c>
      <c r="CL10" s="28">
        <v>29028.370412550004</v>
      </c>
      <c r="CM10" s="28">
        <v>29110.168153960007</v>
      </c>
      <c r="CN10" s="28">
        <v>29273.440793950005</v>
      </c>
      <c r="CO10" s="28">
        <v>30219.885144390006</v>
      </c>
      <c r="CP10" s="28">
        <v>33079.594865540006</v>
      </c>
      <c r="CQ10" s="28">
        <v>33133.462228819997</v>
      </c>
      <c r="CR10" s="28">
        <v>33114.00658062</v>
      </c>
      <c r="CS10" s="28">
        <v>33723.050207300003</v>
      </c>
      <c r="CT10" s="28">
        <v>35556.12561553</v>
      </c>
      <c r="CU10" s="28">
        <v>35245.652053440004</v>
      </c>
      <c r="CV10" s="28">
        <v>35127.303061520004</v>
      </c>
      <c r="CW10" s="28">
        <v>36825.283504580002</v>
      </c>
      <c r="CX10" s="28">
        <v>39217.903143990006</v>
      </c>
      <c r="CY10" s="28">
        <v>39773.428862410001</v>
      </c>
      <c r="CZ10" s="28">
        <v>39100.243496340008</v>
      </c>
      <c r="DA10" s="28">
        <v>40424.852425040001</v>
      </c>
      <c r="DB10" s="28">
        <v>39569.418217210012</v>
      </c>
      <c r="DC10" s="28">
        <v>40805.19093053</v>
      </c>
      <c r="DD10" s="28">
        <v>42674.122391270008</v>
      </c>
      <c r="DE10" s="28">
        <v>43364.10898058</v>
      </c>
    </row>
    <row r="11" spans="2:109" x14ac:dyDescent="0.3">
      <c r="D11" s="3" t="s">
        <v>56</v>
      </c>
      <c r="AP11" s="28">
        <f>SUM(AP12:AP16)</f>
        <v>2.09999999999987</v>
      </c>
      <c r="AQ11" s="28">
        <f t="shared" ref="AQ11:BM11" si="2">SUM(AQ12:AQ16)</f>
        <v>2.09999999999987</v>
      </c>
      <c r="AR11" s="28">
        <f t="shared" si="2"/>
        <v>2.09999999999987</v>
      </c>
      <c r="AS11" s="28">
        <f t="shared" si="2"/>
        <v>2.09999999999987</v>
      </c>
      <c r="AT11" s="28">
        <f t="shared" si="2"/>
        <v>2.09999999999987</v>
      </c>
      <c r="AU11" s="28">
        <f t="shared" si="2"/>
        <v>2.09999999999987</v>
      </c>
      <c r="AV11" s="28">
        <f t="shared" si="2"/>
        <v>2.09999999999987</v>
      </c>
      <c r="AW11" s="28">
        <f t="shared" si="2"/>
        <v>2.09999999999987</v>
      </c>
      <c r="AX11" s="28">
        <f t="shared" si="2"/>
        <v>2.09999999999987</v>
      </c>
      <c r="AY11" s="28">
        <f t="shared" si="2"/>
        <v>2.1</v>
      </c>
      <c r="AZ11" s="28">
        <f t="shared" si="2"/>
        <v>2.1</v>
      </c>
      <c r="BA11" s="28">
        <f t="shared" si="2"/>
        <v>2.1</v>
      </c>
      <c r="BB11" s="28">
        <f t="shared" si="2"/>
        <v>0</v>
      </c>
      <c r="BC11" s="28">
        <f t="shared" si="2"/>
        <v>0</v>
      </c>
      <c r="BD11" s="28">
        <f t="shared" si="2"/>
        <v>0</v>
      </c>
      <c r="BE11" s="28">
        <f t="shared" si="2"/>
        <v>54.8</v>
      </c>
      <c r="BF11" s="28">
        <f t="shared" si="2"/>
        <v>80.900000000000006</v>
      </c>
      <c r="BG11" s="28">
        <f t="shared" si="2"/>
        <v>168.3</v>
      </c>
      <c r="BH11" s="28">
        <f t="shared" si="2"/>
        <v>86.700000000000017</v>
      </c>
      <c r="BI11" s="28">
        <f t="shared" si="2"/>
        <v>171.60000000000002</v>
      </c>
      <c r="BJ11" s="28">
        <f t="shared" si="2"/>
        <v>147.4</v>
      </c>
      <c r="BK11" s="28">
        <f t="shared" si="2"/>
        <v>130.4</v>
      </c>
      <c r="BL11" s="28">
        <f t="shared" si="2"/>
        <v>145.20000000000002</v>
      </c>
      <c r="BM11" s="28">
        <f t="shared" si="2"/>
        <v>122.60000000000002</v>
      </c>
      <c r="BN11" s="28">
        <v>143.40000000000003</v>
      </c>
      <c r="BO11" s="28">
        <v>200.30000000000004</v>
      </c>
      <c r="BP11" s="28">
        <v>278.50000000000006</v>
      </c>
      <c r="BQ11" s="28">
        <v>163.90000000000006</v>
      </c>
      <c r="BR11" s="28">
        <v>200.69870000000006</v>
      </c>
      <c r="BS11" s="28">
        <v>169.93690000000007</v>
      </c>
      <c r="BT11" s="28">
        <v>173.86770000000007</v>
      </c>
      <c r="BU11" s="28">
        <v>119.66630000000006</v>
      </c>
      <c r="BV11" s="28">
        <v>260.55500000000006</v>
      </c>
      <c r="BW11" s="28">
        <v>163.42590000000007</v>
      </c>
      <c r="BX11" s="28">
        <v>73.420500000000004</v>
      </c>
      <c r="BY11" s="28">
        <v>58.417499999999997</v>
      </c>
      <c r="BZ11" s="28">
        <v>67.644671000000002</v>
      </c>
      <c r="CA11" s="28">
        <v>117.78246600000008</v>
      </c>
      <c r="CB11" s="28">
        <v>37.344382000000003</v>
      </c>
      <c r="CC11" s="28">
        <v>72.427359999999993</v>
      </c>
      <c r="CD11" s="28">
        <v>70.205771999999996</v>
      </c>
      <c r="CE11" s="28">
        <v>96.631411</v>
      </c>
      <c r="CF11" s="28">
        <v>147.2681060000001</v>
      </c>
      <c r="CG11" s="28">
        <v>60.518588000000001</v>
      </c>
      <c r="CH11" s="28">
        <v>69.846385409999996</v>
      </c>
      <c r="CI11" s="28">
        <v>84.30442592</v>
      </c>
      <c r="CJ11" s="28">
        <v>105.80330963000007</v>
      </c>
      <c r="CK11" s="28">
        <v>80.180988999999997</v>
      </c>
      <c r="CL11" s="28">
        <v>122.23746986000006</v>
      </c>
      <c r="CM11" s="28">
        <v>72.145939170000005</v>
      </c>
      <c r="CN11" s="28">
        <v>84.436411750000005</v>
      </c>
      <c r="CO11" s="28">
        <v>70.741007629999999</v>
      </c>
      <c r="CP11" s="28">
        <v>58.992177869999999</v>
      </c>
      <c r="CQ11" s="28">
        <v>62.998984440000001</v>
      </c>
      <c r="CR11" s="28">
        <v>58.663526019999999</v>
      </c>
      <c r="CS11" s="28">
        <v>149.44274386000006</v>
      </c>
      <c r="CT11" s="28">
        <v>57.884734170000002</v>
      </c>
      <c r="CU11" s="28">
        <v>66.354656469999995</v>
      </c>
      <c r="CV11" s="28">
        <v>83.416354609999999</v>
      </c>
      <c r="CW11" s="28">
        <v>50.933778519999997</v>
      </c>
      <c r="CX11" s="28">
        <v>62.40497088</v>
      </c>
      <c r="CY11" s="28">
        <v>90.340609529999995</v>
      </c>
      <c r="CZ11" s="28">
        <v>109.15154247000007</v>
      </c>
      <c r="DA11" s="28">
        <v>84.147769359999998</v>
      </c>
      <c r="DB11" s="28">
        <v>80.653542229999999</v>
      </c>
      <c r="DC11" s="28">
        <v>105.93793889000007</v>
      </c>
      <c r="DD11" s="28">
        <v>88.010959790000072</v>
      </c>
      <c r="DE11" s="28">
        <v>100.31551698000007</v>
      </c>
    </row>
    <row r="12" spans="2:109" x14ac:dyDescent="0.3">
      <c r="E12" s="3" t="s">
        <v>58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8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>
        <v>0</v>
      </c>
      <c r="BJ12" s="28">
        <v>0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0</v>
      </c>
      <c r="BZ12" s="28">
        <v>0</v>
      </c>
      <c r="CA12" s="28">
        <v>0</v>
      </c>
      <c r="CB12" s="28">
        <v>0</v>
      </c>
      <c r="CC12" s="28">
        <v>0</v>
      </c>
      <c r="CD12" s="28">
        <v>0</v>
      </c>
      <c r="CE12" s="28">
        <v>0</v>
      </c>
      <c r="CF12" s="28">
        <v>0</v>
      </c>
      <c r="CG12" s="28">
        <v>0</v>
      </c>
      <c r="CH12" s="28">
        <v>0</v>
      </c>
      <c r="CI12" s="28">
        <v>0</v>
      </c>
      <c r="CJ12" s="28">
        <v>0</v>
      </c>
      <c r="CK12" s="28">
        <v>0</v>
      </c>
      <c r="CL12" s="28">
        <v>0</v>
      </c>
      <c r="CM12" s="28">
        <v>0</v>
      </c>
      <c r="CN12" s="28">
        <v>0</v>
      </c>
      <c r="CO12" s="28">
        <v>0</v>
      </c>
      <c r="CP12" s="28">
        <v>0</v>
      </c>
      <c r="CQ12" s="28">
        <v>0</v>
      </c>
      <c r="CR12" s="28">
        <v>0</v>
      </c>
      <c r="CS12" s="28">
        <v>0</v>
      </c>
      <c r="CT12" s="28">
        <v>0</v>
      </c>
      <c r="CU12" s="28">
        <v>0</v>
      </c>
      <c r="CV12" s="28">
        <v>0</v>
      </c>
      <c r="CW12" s="28">
        <v>0</v>
      </c>
      <c r="CX12" s="28">
        <v>0</v>
      </c>
      <c r="CY12" s="28">
        <v>0</v>
      </c>
      <c r="CZ12" s="28">
        <v>0</v>
      </c>
      <c r="DA12" s="28">
        <v>0</v>
      </c>
      <c r="DB12" s="28">
        <v>0</v>
      </c>
      <c r="DC12" s="28">
        <v>0</v>
      </c>
      <c r="DD12" s="28">
        <v>0</v>
      </c>
      <c r="DE12" s="28">
        <v>0</v>
      </c>
    </row>
    <row r="13" spans="2:109" x14ac:dyDescent="0.3">
      <c r="E13" s="3" t="s">
        <v>73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0</v>
      </c>
      <c r="CD13" s="28">
        <v>0</v>
      </c>
      <c r="CE13" s="28">
        <v>0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0</v>
      </c>
      <c r="CO13" s="28">
        <v>0</v>
      </c>
      <c r="CP13" s="28">
        <v>0</v>
      </c>
      <c r="CQ13" s="28">
        <v>0</v>
      </c>
      <c r="CR13" s="28">
        <v>0</v>
      </c>
      <c r="CS13" s="28">
        <v>0</v>
      </c>
      <c r="CT13" s="28">
        <v>0</v>
      </c>
      <c r="CU13" s="28">
        <v>0</v>
      </c>
      <c r="CV13" s="28">
        <v>0</v>
      </c>
      <c r="CW13" s="28">
        <v>0</v>
      </c>
      <c r="CX13" s="28">
        <v>0</v>
      </c>
      <c r="CY13" s="28">
        <v>0</v>
      </c>
      <c r="CZ13" s="28">
        <v>0</v>
      </c>
      <c r="DA13" s="28">
        <v>0</v>
      </c>
      <c r="DB13" s="28">
        <v>0</v>
      </c>
      <c r="DC13" s="28">
        <v>0</v>
      </c>
      <c r="DD13" s="28">
        <v>0</v>
      </c>
      <c r="DE13" s="28">
        <v>0</v>
      </c>
    </row>
    <row r="14" spans="2:109" x14ac:dyDescent="0.3">
      <c r="E14" s="3" t="s">
        <v>54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0</v>
      </c>
      <c r="BZ14" s="28">
        <v>0</v>
      </c>
      <c r="CA14" s="28">
        <v>0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  <c r="CG14" s="28">
        <v>0</v>
      </c>
      <c r="CH14" s="28">
        <v>0</v>
      </c>
      <c r="CI14" s="28">
        <v>0</v>
      </c>
      <c r="CJ14" s="28">
        <v>0</v>
      </c>
      <c r="CK14" s="28">
        <v>0</v>
      </c>
      <c r="CL14" s="28">
        <v>0</v>
      </c>
      <c r="CM14" s="28">
        <v>0</v>
      </c>
      <c r="CN14" s="28">
        <v>0</v>
      </c>
      <c r="CO14" s="28">
        <v>0</v>
      </c>
      <c r="CP14" s="28">
        <v>0</v>
      </c>
      <c r="CQ14" s="28">
        <v>0</v>
      </c>
      <c r="CR14" s="28">
        <v>0</v>
      </c>
      <c r="CS14" s="28">
        <v>0</v>
      </c>
      <c r="CT14" s="28">
        <v>0</v>
      </c>
      <c r="CU14" s="28">
        <v>0</v>
      </c>
      <c r="CV14" s="28">
        <v>0</v>
      </c>
      <c r="CW14" s="28">
        <v>0</v>
      </c>
      <c r="CX14" s="28">
        <v>0</v>
      </c>
      <c r="CY14" s="28">
        <v>0</v>
      </c>
      <c r="CZ14" s="28">
        <v>0</v>
      </c>
      <c r="DA14" s="28">
        <v>0</v>
      </c>
      <c r="DB14" s="28">
        <v>0</v>
      </c>
      <c r="DC14" s="28">
        <v>0</v>
      </c>
      <c r="DD14" s="28">
        <v>0</v>
      </c>
      <c r="DE14" s="28">
        <v>0</v>
      </c>
    </row>
    <row r="15" spans="2:109" x14ac:dyDescent="0.3">
      <c r="E15" s="3" t="s">
        <v>78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8">
        <v>0</v>
      </c>
      <c r="CF15" s="28">
        <v>0</v>
      </c>
      <c r="CG15" s="28">
        <v>0</v>
      </c>
      <c r="CH15" s="28">
        <v>0</v>
      </c>
      <c r="CI15" s="28">
        <v>0</v>
      </c>
      <c r="CJ15" s="28">
        <v>0</v>
      </c>
      <c r="CK15" s="28">
        <v>0</v>
      </c>
      <c r="CL15" s="28">
        <v>0</v>
      </c>
      <c r="CM15" s="28">
        <v>0</v>
      </c>
      <c r="CN15" s="28">
        <v>0</v>
      </c>
      <c r="CO15" s="28">
        <v>0</v>
      </c>
      <c r="CP15" s="28">
        <v>0</v>
      </c>
      <c r="CQ15" s="28">
        <v>0</v>
      </c>
      <c r="CR15" s="28">
        <v>0</v>
      </c>
      <c r="CS15" s="28">
        <v>0</v>
      </c>
      <c r="CT15" s="28">
        <v>0</v>
      </c>
      <c r="CU15" s="28">
        <v>0</v>
      </c>
      <c r="CV15" s="28">
        <v>0</v>
      </c>
      <c r="CW15" s="28">
        <v>0</v>
      </c>
      <c r="CX15" s="28">
        <v>0</v>
      </c>
      <c r="CY15" s="28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  <c r="DE15" s="28">
        <v>0</v>
      </c>
    </row>
    <row r="16" spans="2:109" x14ac:dyDescent="0.3">
      <c r="E16" s="3" t="s">
        <v>55</v>
      </c>
      <c r="AP16" s="28">
        <v>2.09999999999987</v>
      </c>
      <c r="AQ16" s="28">
        <v>2.09999999999987</v>
      </c>
      <c r="AR16" s="28">
        <v>2.09999999999987</v>
      </c>
      <c r="AS16" s="28">
        <v>2.09999999999987</v>
      </c>
      <c r="AT16" s="28">
        <v>2.09999999999987</v>
      </c>
      <c r="AU16" s="28">
        <v>2.09999999999987</v>
      </c>
      <c r="AV16" s="28">
        <v>2.09999999999987</v>
      </c>
      <c r="AW16" s="28">
        <v>2.09999999999987</v>
      </c>
      <c r="AX16" s="28">
        <v>2.09999999999987</v>
      </c>
      <c r="AY16" s="28">
        <v>2.1</v>
      </c>
      <c r="AZ16" s="28">
        <v>2.1</v>
      </c>
      <c r="BA16" s="28">
        <v>2.1</v>
      </c>
      <c r="BB16" s="28">
        <v>0</v>
      </c>
      <c r="BC16" s="28">
        <v>0</v>
      </c>
      <c r="BD16" s="28">
        <v>0</v>
      </c>
      <c r="BE16" s="28">
        <v>54.8</v>
      </c>
      <c r="BF16" s="28">
        <v>80.900000000000006</v>
      </c>
      <c r="BG16" s="28">
        <v>168.3</v>
      </c>
      <c r="BH16" s="28">
        <v>86.700000000000017</v>
      </c>
      <c r="BI16" s="28">
        <v>171.60000000000002</v>
      </c>
      <c r="BJ16" s="28">
        <v>147.4</v>
      </c>
      <c r="BK16" s="28">
        <v>130.4</v>
      </c>
      <c r="BL16" s="28">
        <v>145.20000000000002</v>
      </c>
      <c r="BM16" s="28">
        <v>122.60000000000002</v>
      </c>
      <c r="BN16" s="28">
        <v>143.40000000000003</v>
      </c>
      <c r="BO16" s="28">
        <v>200.30000000000004</v>
      </c>
      <c r="BP16" s="28">
        <v>278.50000000000006</v>
      </c>
      <c r="BQ16" s="28">
        <v>163.90000000000006</v>
      </c>
      <c r="BR16" s="28">
        <v>200.69870000000006</v>
      </c>
      <c r="BS16" s="28">
        <v>169.93690000000007</v>
      </c>
      <c r="BT16" s="28">
        <v>173.86770000000007</v>
      </c>
      <c r="BU16" s="28">
        <v>119.66630000000006</v>
      </c>
      <c r="BV16" s="28">
        <v>260.55500000000006</v>
      </c>
      <c r="BW16" s="28">
        <v>163.42590000000007</v>
      </c>
      <c r="BX16" s="28">
        <v>73.420500000000004</v>
      </c>
      <c r="BY16" s="28">
        <v>58.417499999999997</v>
      </c>
      <c r="BZ16" s="28">
        <v>67.644671000000002</v>
      </c>
      <c r="CA16" s="28">
        <v>117.78246600000008</v>
      </c>
      <c r="CB16" s="28">
        <v>37.344382000000003</v>
      </c>
      <c r="CC16" s="28">
        <v>72.427359999999993</v>
      </c>
      <c r="CD16" s="28">
        <v>70.205771999999996</v>
      </c>
      <c r="CE16" s="28">
        <v>96.631411</v>
      </c>
      <c r="CF16" s="28">
        <v>147.2681060000001</v>
      </c>
      <c r="CG16" s="28">
        <v>60.518588000000001</v>
      </c>
      <c r="CH16" s="28">
        <v>69.846385409999996</v>
      </c>
      <c r="CI16" s="28">
        <v>84.30442592</v>
      </c>
      <c r="CJ16" s="28">
        <v>105.80330963000007</v>
      </c>
      <c r="CK16" s="28">
        <v>80.180988999999997</v>
      </c>
      <c r="CL16" s="28">
        <v>122.23746986000006</v>
      </c>
      <c r="CM16" s="28">
        <v>72.145939170000005</v>
      </c>
      <c r="CN16" s="28">
        <v>84.436411750000005</v>
      </c>
      <c r="CO16" s="28">
        <v>70.741007629999999</v>
      </c>
      <c r="CP16" s="28">
        <v>58.992177869999999</v>
      </c>
      <c r="CQ16" s="28">
        <v>62.998984440000001</v>
      </c>
      <c r="CR16" s="28">
        <v>58.663526019999999</v>
      </c>
      <c r="CS16" s="28">
        <v>149.44274386000006</v>
      </c>
      <c r="CT16" s="28">
        <v>57.884734170000002</v>
      </c>
      <c r="CU16" s="28">
        <v>66.354656469999995</v>
      </c>
      <c r="CV16" s="28">
        <v>83.416354609999999</v>
      </c>
      <c r="CW16" s="28">
        <v>50.933778519999997</v>
      </c>
      <c r="CX16" s="28">
        <v>62.40497088</v>
      </c>
      <c r="CY16" s="28">
        <v>90.340609529999995</v>
      </c>
      <c r="CZ16" s="28">
        <v>109.15154247000007</v>
      </c>
      <c r="DA16" s="28">
        <v>84.147769359999998</v>
      </c>
      <c r="DB16" s="28">
        <v>80.653542229999999</v>
      </c>
      <c r="DC16" s="28">
        <v>105.93793889000007</v>
      </c>
      <c r="DD16" s="28">
        <v>88.010959790000072</v>
      </c>
      <c r="DE16" s="28">
        <v>100.31551698000007</v>
      </c>
    </row>
    <row r="17" spans="3:109" x14ac:dyDescent="0.3">
      <c r="D17" s="3" t="s">
        <v>57</v>
      </c>
      <c r="AP17" s="28">
        <f t="shared" ref="AP17:BM17" si="3">SUM(AP18:AP23)</f>
        <v>8551</v>
      </c>
      <c r="AQ17" s="28">
        <f t="shared" si="3"/>
        <v>8665.1</v>
      </c>
      <c r="AR17" s="28">
        <f t="shared" si="3"/>
        <v>8811.7999999999993</v>
      </c>
      <c r="AS17" s="28">
        <f t="shared" si="3"/>
        <v>9903.1</v>
      </c>
      <c r="AT17" s="28">
        <f t="shared" si="3"/>
        <v>9891.5</v>
      </c>
      <c r="AU17" s="28">
        <f t="shared" si="3"/>
        <v>9901.6</v>
      </c>
      <c r="AV17" s="28">
        <f t="shared" si="3"/>
        <v>9923.7000000000007</v>
      </c>
      <c r="AW17" s="28">
        <f t="shared" si="3"/>
        <v>10186</v>
      </c>
      <c r="AX17" s="28">
        <f t="shared" si="3"/>
        <v>10339.5</v>
      </c>
      <c r="AY17" s="28">
        <f t="shared" si="3"/>
        <v>10364.599999999999</v>
      </c>
      <c r="AZ17" s="28">
        <f t="shared" si="3"/>
        <v>10487</v>
      </c>
      <c r="BA17" s="28">
        <f t="shared" si="3"/>
        <v>10747.6</v>
      </c>
      <c r="BB17" s="28">
        <f t="shared" si="3"/>
        <v>10671.400000000001</v>
      </c>
      <c r="BC17" s="28">
        <f t="shared" si="3"/>
        <v>10841.900000000001</v>
      </c>
      <c r="BD17" s="28">
        <f t="shared" si="3"/>
        <v>10707.900000000001</v>
      </c>
      <c r="BE17" s="28">
        <f t="shared" si="3"/>
        <v>10161.600000000002</v>
      </c>
      <c r="BF17" s="28">
        <f t="shared" si="3"/>
        <v>10205.000000000002</v>
      </c>
      <c r="BG17" s="28">
        <f t="shared" si="3"/>
        <v>11386.2</v>
      </c>
      <c r="BH17" s="28">
        <f t="shared" si="3"/>
        <v>11289.200000000003</v>
      </c>
      <c r="BI17" s="28">
        <f t="shared" si="3"/>
        <v>11298.900000000001</v>
      </c>
      <c r="BJ17" s="28">
        <f t="shared" si="3"/>
        <v>11152.900000000001</v>
      </c>
      <c r="BK17" s="28">
        <f t="shared" si="3"/>
        <v>11507.099999999999</v>
      </c>
      <c r="BL17" s="28">
        <f t="shared" si="3"/>
        <v>12603.5</v>
      </c>
      <c r="BM17" s="28">
        <f t="shared" si="3"/>
        <v>12616.2</v>
      </c>
      <c r="BN17" s="28">
        <v>13386.4</v>
      </c>
      <c r="BO17" s="28">
        <v>13201.3</v>
      </c>
      <c r="BP17" s="28">
        <v>13773.5</v>
      </c>
      <c r="BQ17" s="28">
        <v>13833.3</v>
      </c>
      <c r="BR17" s="28">
        <v>14967.094899999998</v>
      </c>
      <c r="BS17" s="28">
        <v>14838.273399999998</v>
      </c>
      <c r="BT17" s="28">
        <v>14840.414699999998</v>
      </c>
      <c r="BU17" s="28">
        <v>14923.937299999998</v>
      </c>
      <c r="BV17" s="28">
        <v>14854.615999999998</v>
      </c>
      <c r="BW17" s="28">
        <v>16080.671599999998</v>
      </c>
      <c r="BX17" s="28">
        <v>16345.96</v>
      </c>
      <c r="BY17" s="28">
        <v>16293.254199999999</v>
      </c>
      <c r="BZ17" s="28">
        <v>16333.856899999999</v>
      </c>
      <c r="CA17" s="28">
        <v>17250.365300000001</v>
      </c>
      <c r="CB17" s="28">
        <v>17459.325000000001</v>
      </c>
      <c r="CC17" s="28">
        <v>18450.5458</v>
      </c>
      <c r="CD17" s="28">
        <v>18407.984999</v>
      </c>
      <c r="CE17" s="28">
        <v>18427.731825000003</v>
      </c>
      <c r="CF17" s="28">
        <v>20245.130946000001</v>
      </c>
      <c r="CG17" s="28">
        <v>22082.871356</v>
      </c>
      <c r="CH17" s="28">
        <v>21109.563007959998</v>
      </c>
      <c r="CI17" s="28">
        <v>24324.449873509995</v>
      </c>
      <c r="CJ17" s="28">
        <v>26900.197893500001</v>
      </c>
      <c r="CK17" s="28">
        <v>27948.090984469996</v>
      </c>
      <c r="CL17" s="28">
        <v>28906.132942690005</v>
      </c>
      <c r="CM17" s="28">
        <v>29038.022214790006</v>
      </c>
      <c r="CN17" s="28">
        <v>29189.004382200004</v>
      </c>
      <c r="CO17" s="28">
        <v>30149.144136760005</v>
      </c>
      <c r="CP17" s="28">
        <v>33020.602687670005</v>
      </c>
      <c r="CQ17" s="28">
        <v>33070.46324438</v>
      </c>
      <c r="CR17" s="28">
        <v>33055.343054600002</v>
      </c>
      <c r="CS17" s="28">
        <v>33573.607463439999</v>
      </c>
      <c r="CT17" s="28">
        <v>35498.240881359998</v>
      </c>
      <c r="CU17" s="28">
        <v>35179.297396970003</v>
      </c>
      <c r="CV17" s="28">
        <v>35043.886706910002</v>
      </c>
      <c r="CW17" s="28">
        <v>36774.349726060005</v>
      </c>
      <c r="CX17" s="28">
        <v>39155.498173110005</v>
      </c>
      <c r="CY17" s="28">
        <v>39683.088252879999</v>
      </c>
      <c r="CZ17" s="28">
        <v>38991.091953870011</v>
      </c>
      <c r="DA17" s="28">
        <v>40340.704655679998</v>
      </c>
      <c r="DB17" s="28">
        <v>39488.764674980011</v>
      </c>
      <c r="DC17" s="28">
        <v>40699.252991640002</v>
      </c>
      <c r="DD17" s="28">
        <v>42586.111431480007</v>
      </c>
      <c r="DE17" s="28">
        <v>43263.793463599999</v>
      </c>
    </row>
    <row r="18" spans="3:109" hidden="1" x14ac:dyDescent="0.3">
      <c r="E18" s="3" t="s">
        <v>86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0</v>
      </c>
      <c r="BZ18" s="28">
        <v>0</v>
      </c>
      <c r="CA18" s="28">
        <v>0</v>
      </c>
      <c r="CB18" s="28">
        <v>0</v>
      </c>
      <c r="CC18" s="28">
        <v>0</v>
      </c>
      <c r="CD18" s="28">
        <v>0</v>
      </c>
      <c r="CE18" s="28">
        <v>0</v>
      </c>
      <c r="CF18" s="28">
        <v>0</v>
      </c>
      <c r="CG18" s="28">
        <v>0</v>
      </c>
      <c r="CH18" s="28">
        <v>0</v>
      </c>
      <c r="CI18" s="28">
        <v>0</v>
      </c>
      <c r="CJ18" s="28">
        <v>0</v>
      </c>
      <c r="CK18" s="28">
        <v>0</v>
      </c>
      <c r="CL18" s="28">
        <v>0</v>
      </c>
      <c r="CM18" s="28">
        <v>0</v>
      </c>
      <c r="CN18" s="28">
        <v>0</v>
      </c>
      <c r="CO18" s="28">
        <v>0</v>
      </c>
      <c r="CP18" s="28">
        <v>0</v>
      </c>
      <c r="CQ18" s="28">
        <v>0</v>
      </c>
      <c r="CR18" s="28">
        <v>0</v>
      </c>
      <c r="CS18" s="28">
        <v>0</v>
      </c>
      <c r="CT18" s="28">
        <v>0</v>
      </c>
      <c r="CU18" s="28">
        <v>0</v>
      </c>
      <c r="CV18" s="28">
        <v>0</v>
      </c>
      <c r="CW18" s="28">
        <v>0</v>
      </c>
      <c r="CX18" s="28">
        <v>0</v>
      </c>
      <c r="CY18" s="28">
        <v>0</v>
      </c>
      <c r="CZ18" s="28">
        <v>0</v>
      </c>
      <c r="DA18" s="28">
        <v>0</v>
      </c>
      <c r="DB18" s="28">
        <v>0</v>
      </c>
      <c r="DC18" s="28">
        <v>0</v>
      </c>
      <c r="DD18" s="28">
        <v>0</v>
      </c>
      <c r="DE18" s="28">
        <v>0</v>
      </c>
    </row>
    <row r="19" spans="3:109" x14ac:dyDescent="0.3">
      <c r="E19" s="3" t="s">
        <v>58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0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28">
        <v>0</v>
      </c>
      <c r="BZ19" s="28">
        <v>0</v>
      </c>
      <c r="CA19" s="28">
        <v>0</v>
      </c>
      <c r="CB19" s="28">
        <v>0</v>
      </c>
      <c r="CC19" s="28">
        <v>0</v>
      </c>
      <c r="CD19" s="28">
        <v>0</v>
      </c>
      <c r="CE19" s="28">
        <v>0</v>
      </c>
      <c r="CF19" s="28">
        <v>0</v>
      </c>
      <c r="CG19" s="28">
        <v>0</v>
      </c>
      <c r="CH19" s="28">
        <v>0</v>
      </c>
      <c r="CI19" s="28">
        <v>0</v>
      </c>
      <c r="CJ19" s="28">
        <v>0</v>
      </c>
      <c r="CK19" s="28">
        <v>0</v>
      </c>
      <c r="CL19" s="28">
        <v>0</v>
      </c>
      <c r="CM19" s="28">
        <v>0</v>
      </c>
      <c r="CN19" s="28">
        <v>0</v>
      </c>
      <c r="CO19" s="28">
        <v>0</v>
      </c>
      <c r="CP19" s="28">
        <v>0</v>
      </c>
      <c r="CQ19" s="28">
        <v>0</v>
      </c>
      <c r="CR19" s="28">
        <v>0</v>
      </c>
      <c r="CS19" s="28">
        <v>0</v>
      </c>
      <c r="CT19" s="28">
        <v>0</v>
      </c>
      <c r="CU19" s="28">
        <v>0</v>
      </c>
      <c r="CV19" s="28">
        <v>0</v>
      </c>
      <c r="CW19" s="28">
        <v>0</v>
      </c>
      <c r="CX19" s="28">
        <v>0</v>
      </c>
      <c r="CY19" s="28">
        <v>0</v>
      </c>
      <c r="CZ19" s="28">
        <v>0</v>
      </c>
      <c r="DA19" s="28">
        <v>0</v>
      </c>
      <c r="DB19" s="28">
        <v>0</v>
      </c>
      <c r="DC19" s="28">
        <v>0</v>
      </c>
      <c r="DD19" s="28">
        <v>0</v>
      </c>
      <c r="DE19" s="28">
        <v>0</v>
      </c>
    </row>
    <row r="20" spans="3:109" x14ac:dyDescent="0.3">
      <c r="E20" s="3" t="s">
        <v>73</v>
      </c>
      <c r="AP20" s="28">
        <v>6871.4</v>
      </c>
      <c r="AQ20" s="28">
        <v>6871.4</v>
      </c>
      <c r="AR20" s="28">
        <v>6871.4</v>
      </c>
      <c r="AS20" s="28">
        <v>7871.4</v>
      </c>
      <c r="AT20" s="28">
        <v>7871.4</v>
      </c>
      <c r="AU20" s="28">
        <v>7871.4</v>
      </c>
      <c r="AV20" s="28">
        <v>7871.4</v>
      </c>
      <c r="AW20" s="28">
        <v>7871.4</v>
      </c>
      <c r="AX20" s="28">
        <v>8038.8</v>
      </c>
      <c r="AY20" s="28">
        <v>8052.9</v>
      </c>
      <c r="AZ20" s="28">
        <v>8078.5</v>
      </c>
      <c r="BA20" s="28">
        <v>8163.8</v>
      </c>
      <c r="BB20" s="28">
        <v>7872.9000000000005</v>
      </c>
      <c r="BC20" s="28">
        <v>7886.9000000000005</v>
      </c>
      <c r="BD20" s="28">
        <v>7667.2000000000007</v>
      </c>
      <c r="BE20" s="28">
        <v>7157.9000000000005</v>
      </c>
      <c r="BF20" s="28">
        <v>6922.2000000000007</v>
      </c>
      <c r="BG20" s="28">
        <v>7797.5000000000009</v>
      </c>
      <c r="BH20" s="28">
        <v>7613.1000000000013</v>
      </c>
      <c r="BI20" s="28">
        <v>7423.8000000000011</v>
      </c>
      <c r="BJ20" s="28">
        <v>6825.4000000000005</v>
      </c>
      <c r="BK20" s="28">
        <v>6638.3</v>
      </c>
      <c r="BL20" s="28">
        <v>7751.9000000000005</v>
      </c>
      <c r="BM20" s="28">
        <v>7816.0000000000009</v>
      </c>
      <c r="BN20" s="28">
        <v>8639.1</v>
      </c>
      <c r="BO20" s="28">
        <v>8542.4</v>
      </c>
      <c r="BP20" s="28">
        <v>8555.5</v>
      </c>
      <c r="BQ20" s="28">
        <v>8601.2999999999993</v>
      </c>
      <c r="BR20" s="28">
        <v>9724.3172999999988</v>
      </c>
      <c r="BS20" s="28">
        <v>9623.6374999999989</v>
      </c>
      <c r="BT20" s="28">
        <v>9711.5769999999993</v>
      </c>
      <c r="BU20" s="28">
        <v>9445.109199999999</v>
      </c>
      <c r="BV20" s="28">
        <v>9185.7106999999996</v>
      </c>
      <c r="BW20" s="28">
        <v>10544.6268</v>
      </c>
      <c r="BX20" s="28">
        <v>10575.4203</v>
      </c>
      <c r="BY20" s="28">
        <v>10405.170700000001</v>
      </c>
      <c r="BZ20" s="28">
        <v>10387.789700000001</v>
      </c>
      <c r="CA20" s="28">
        <v>11353.724300000002</v>
      </c>
      <c r="CB20" s="28">
        <v>11375.975800000002</v>
      </c>
      <c r="CC20" s="28">
        <v>12134.922800000002</v>
      </c>
      <c r="CD20" s="28">
        <v>12202.715378000003</v>
      </c>
      <c r="CE20" s="28">
        <v>12086.229482000002</v>
      </c>
      <c r="CF20" s="28">
        <v>13877.687603000002</v>
      </c>
      <c r="CG20" s="28">
        <v>15420.502213000002</v>
      </c>
      <c r="CH20" s="28">
        <v>14257.899062920002</v>
      </c>
      <c r="CI20" s="28">
        <v>16668.10694849</v>
      </c>
      <c r="CJ20" s="28">
        <v>18775.082518349998</v>
      </c>
      <c r="CK20" s="28">
        <v>18990.975672139997</v>
      </c>
      <c r="CL20" s="28">
        <v>20348.813817300004</v>
      </c>
      <c r="CM20" s="28">
        <v>20439.983824270006</v>
      </c>
      <c r="CN20" s="28">
        <v>20336.092379410005</v>
      </c>
      <c r="CO20" s="28">
        <v>20831.134059640004</v>
      </c>
      <c r="CP20" s="28">
        <v>23079.157200970003</v>
      </c>
      <c r="CQ20" s="28">
        <v>22834.095142100003</v>
      </c>
      <c r="CR20" s="28">
        <v>22758.436838430003</v>
      </c>
      <c r="CS20" s="28">
        <v>23016.540275430001</v>
      </c>
      <c r="CT20" s="28">
        <v>24955.710762120001</v>
      </c>
      <c r="CU20" s="28">
        <v>24781.367657530001</v>
      </c>
      <c r="CV20" s="28">
        <v>24573.029051860001</v>
      </c>
      <c r="CW20" s="28">
        <v>26134.935367690003</v>
      </c>
      <c r="CX20" s="28">
        <v>28770.012000990002</v>
      </c>
      <c r="CY20" s="28">
        <v>28718.497587740003</v>
      </c>
      <c r="CZ20" s="28">
        <v>28217.336422440003</v>
      </c>
      <c r="DA20" s="28">
        <v>28179.616789720003</v>
      </c>
      <c r="DB20" s="28">
        <v>25962.115256670004</v>
      </c>
      <c r="DC20" s="28">
        <v>25847.055539900004</v>
      </c>
      <c r="DD20" s="28">
        <v>25859.052295080004</v>
      </c>
      <c r="DE20" s="28">
        <v>26105.593017810002</v>
      </c>
    </row>
    <row r="21" spans="3:109" x14ac:dyDescent="0.3">
      <c r="E21" s="3" t="s">
        <v>54</v>
      </c>
      <c r="AP21" s="28">
        <v>1679.6</v>
      </c>
      <c r="AQ21" s="28">
        <v>1793.7</v>
      </c>
      <c r="AR21" s="28">
        <v>1940.4</v>
      </c>
      <c r="AS21" s="28">
        <v>2031.7</v>
      </c>
      <c r="AT21" s="28">
        <v>2020.1</v>
      </c>
      <c r="AU21" s="28">
        <v>2030.2</v>
      </c>
      <c r="AV21" s="28">
        <v>2052.3000000000002</v>
      </c>
      <c r="AW21" s="28">
        <v>2314.6</v>
      </c>
      <c r="AX21" s="28">
        <v>2300.6999999999998</v>
      </c>
      <c r="AY21" s="28">
        <v>2311.6999999999998</v>
      </c>
      <c r="AZ21" s="28">
        <v>2408.5</v>
      </c>
      <c r="BA21" s="28">
        <v>2583.8000000000002</v>
      </c>
      <c r="BB21" s="28">
        <v>2798.5</v>
      </c>
      <c r="BC21" s="28">
        <v>2955</v>
      </c>
      <c r="BD21" s="28">
        <v>3040.7000000000003</v>
      </c>
      <c r="BE21" s="28">
        <v>3003.7000000000007</v>
      </c>
      <c r="BF21" s="28">
        <v>3282.8000000000006</v>
      </c>
      <c r="BG21" s="28">
        <v>3588.7000000000007</v>
      </c>
      <c r="BH21" s="28">
        <v>3676.1000000000008</v>
      </c>
      <c r="BI21" s="28">
        <v>3875.1000000000004</v>
      </c>
      <c r="BJ21" s="28">
        <v>4327.5</v>
      </c>
      <c r="BK21" s="28">
        <v>4868.7999999999993</v>
      </c>
      <c r="BL21" s="28">
        <v>4851.5999999999995</v>
      </c>
      <c r="BM21" s="28">
        <v>4800.2</v>
      </c>
      <c r="BN21" s="28">
        <v>4747.2999999999993</v>
      </c>
      <c r="BO21" s="28">
        <v>4658.8999999999987</v>
      </c>
      <c r="BP21" s="28">
        <v>5217.9999999999991</v>
      </c>
      <c r="BQ21" s="28">
        <v>5231.9999999999991</v>
      </c>
      <c r="BR21" s="28">
        <v>5242.7775999999994</v>
      </c>
      <c r="BS21" s="28">
        <v>5214.6358999999993</v>
      </c>
      <c r="BT21" s="28">
        <v>5128.8376999999991</v>
      </c>
      <c r="BU21" s="28">
        <v>5478.8280999999988</v>
      </c>
      <c r="BV21" s="28">
        <v>5668.9052999999994</v>
      </c>
      <c r="BW21" s="28">
        <v>5536.0447999999988</v>
      </c>
      <c r="BX21" s="28">
        <v>5770.5396999999984</v>
      </c>
      <c r="BY21" s="28">
        <v>5888.0834999999988</v>
      </c>
      <c r="BZ21" s="28">
        <v>5946.0671999999986</v>
      </c>
      <c r="CA21" s="28">
        <v>5896.6409999999987</v>
      </c>
      <c r="CB21" s="28">
        <v>6083.3491999999987</v>
      </c>
      <c r="CC21" s="28">
        <v>6315.6229999999987</v>
      </c>
      <c r="CD21" s="28">
        <v>6205.2696209999995</v>
      </c>
      <c r="CE21" s="28">
        <v>6341.5023429999992</v>
      </c>
      <c r="CF21" s="28">
        <v>6367.443342999999</v>
      </c>
      <c r="CG21" s="28">
        <v>6662.369142999999</v>
      </c>
      <c r="CH21" s="28">
        <v>6582.7832981199981</v>
      </c>
      <c r="CI21" s="28">
        <v>7385.3148579299977</v>
      </c>
      <c r="CJ21" s="28">
        <v>7847.8085666899988</v>
      </c>
      <c r="CK21" s="28">
        <v>8673.3662433499994</v>
      </c>
      <c r="CL21" s="28">
        <v>8557.3191253899986</v>
      </c>
      <c r="CM21" s="28">
        <v>8598.0383905199978</v>
      </c>
      <c r="CN21" s="28">
        <v>8852.912002789999</v>
      </c>
      <c r="CO21" s="28">
        <v>9318.0100771199996</v>
      </c>
      <c r="CP21" s="28">
        <v>9169.8494171699986</v>
      </c>
      <c r="CQ21" s="28">
        <v>9495.2585614800009</v>
      </c>
      <c r="CR21" s="28">
        <v>9582.5323898799998</v>
      </c>
      <c r="CS21" s="28">
        <v>9814.2496871700005</v>
      </c>
      <c r="CT21" s="28">
        <v>9791.6807409100002</v>
      </c>
      <c r="CU21" s="28">
        <v>9655.542019399998</v>
      </c>
      <c r="CV21" s="28">
        <v>9736.8925223099977</v>
      </c>
      <c r="CW21" s="28">
        <v>9890.5520185299993</v>
      </c>
      <c r="CX21" s="28">
        <v>9646.4585564899971</v>
      </c>
      <c r="CY21" s="28">
        <v>10230.424595929997</v>
      </c>
      <c r="CZ21" s="28">
        <v>10016.688285470002</v>
      </c>
      <c r="DA21" s="28">
        <v>11433.178735360001</v>
      </c>
      <c r="DB21" s="28">
        <v>12785.026373190001</v>
      </c>
      <c r="DC21" s="28">
        <v>14085.2899</v>
      </c>
      <c r="DD21" s="28">
        <v>15961.8428</v>
      </c>
      <c r="DE21" s="28">
        <v>16393.804599999999</v>
      </c>
    </row>
    <row r="22" spans="3:109" x14ac:dyDescent="0.3">
      <c r="E22" s="3" t="s">
        <v>78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  <c r="CG22" s="28">
        <v>0</v>
      </c>
      <c r="CH22" s="28">
        <v>0</v>
      </c>
      <c r="CI22" s="28">
        <v>0</v>
      </c>
      <c r="CJ22" s="28">
        <v>0</v>
      </c>
      <c r="CK22" s="28">
        <v>0</v>
      </c>
      <c r="CL22" s="28">
        <v>0</v>
      </c>
      <c r="CM22" s="28">
        <v>0</v>
      </c>
      <c r="CN22" s="28">
        <v>0</v>
      </c>
      <c r="CO22" s="28">
        <v>0</v>
      </c>
      <c r="CP22" s="28">
        <v>0</v>
      </c>
      <c r="CQ22" s="28">
        <v>0</v>
      </c>
      <c r="CR22" s="28">
        <v>0</v>
      </c>
      <c r="CS22" s="28">
        <v>0</v>
      </c>
      <c r="CT22" s="28">
        <v>0</v>
      </c>
      <c r="CU22" s="28">
        <v>0</v>
      </c>
      <c r="CV22" s="28">
        <v>0</v>
      </c>
      <c r="CW22" s="28">
        <v>0</v>
      </c>
      <c r="CX22" s="28">
        <v>0</v>
      </c>
      <c r="CY22" s="28">
        <v>0</v>
      </c>
      <c r="CZ22" s="28">
        <v>0</v>
      </c>
      <c r="DA22" s="28">
        <v>0</v>
      </c>
      <c r="DB22" s="28">
        <v>0</v>
      </c>
      <c r="DC22" s="28">
        <v>0</v>
      </c>
      <c r="DD22" s="28">
        <v>0</v>
      </c>
      <c r="DE22" s="28">
        <v>0</v>
      </c>
    </row>
    <row r="23" spans="3:109" x14ac:dyDescent="0.3">
      <c r="E23" s="3" t="s">
        <v>55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>
        <v>0</v>
      </c>
      <c r="BZ23" s="28">
        <v>0</v>
      </c>
      <c r="CA23" s="28">
        <v>0</v>
      </c>
      <c r="CB23" s="28">
        <v>0</v>
      </c>
      <c r="CC23" s="28">
        <v>0</v>
      </c>
      <c r="CD23" s="28">
        <v>0</v>
      </c>
      <c r="CE23" s="28">
        <v>0</v>
      </c>
      <c r="CF23" s="28">
        <v>0</v>
      </c>
      <c r="CG23" s="28">
        <v>0</v>
      </c>
      <c r="CH23" s="28">
        <v>268.88064692000006</v>
      </c>
      <c r="CI23" s="28">
        <v>271.02806709000004</v>
      </c>
      <c r="CJ23" s="28">
        <v>277.30680846000001</v>
      </c>
      <c r="CK23" s="28">
        <v>283.74906898</v>
      </c>
      <c r="CL23" s="28">
        <v>0</v>
      </c>
      <c r="CM23" s="28">
        <v>0</v>
      </c>
      <c r="CN23" s="28">
        <v>0</v>
      </c>
      <c r="CO23" s="28">
        <v>0</v>
      </c>
      <c r="CP23" s="28">
        <v>771.59606953000002</v>
      </c>
      <c r="CQ23" s="28">
        <v>741.10954079999999</v>
      </c>
      <c r="CR23" s="28">
        <v>714.37382629000001</v>
      </c>
      <c r="CS23" s="28">
        <v>742.81750083999998</v>
      </c>
      <c r="CT23" s="28">
        <v>750.84937833000004</v>
      </c>
      <c r="CU23" s="28">
        <v>742.38772004000009</v>
      </c>
      <c r="CV23" s="28">
        <v>733.96513274000006</v>
      </c>
      <c r="CW23" s="28">
        <v>748.86233984</v>
      </c>
      <c r="CX23" s="28">
        <v>739.02761563000001</v>
      </c>
      <c r="CY23" s="28">
        <v>734.16606921000005</v>
      </c>
      <c r="CZ23" s="28">
        <v>757.06724596000004</v>
      </c>
      <c r="DA23" s="28">
        <v>727.90913060000003</v>
      </c>
      <c r="DB23" s="28">
        <v>741.62304512000003</v>
      </c>
      <c r="DC23" s="28">
        <v>766.90755174000003</v>
      </c>
      <c r="DD23" s="28">
        <v>765.21633640000005</v>
      </c>
      <c r="DE23" s="28">
        <v>764.39584579000007</v>
      </c>
    </row>
    <row r="24" spans="3:109" x14ac:dyDescent="0.3">
      <c r="C24" s="3" t="s">
        <v>69</v>
      </c>
      <c r="AP24" s="28">
        <f t="shared" ref="AP24:BM24" si="4">AP25+AP31</f>
        <v>109.85323253999996</v>
      </c>
      <c r="AQ24" s="28">
        <f t="shared" si="4"/>
        <v>130.95779805999999</v>
      </c>
      <c r="AR24" s="28">
        <f t="shared" si="4"/>
        <v>396.83835767925001</v>
      </c>
      <c r="AS24" s="28">
        <f t="shared" si="4"/>
        <v>389.95221378224994</v>
      </c>
      <c r="AT24" s="28">
        <f t="shared" si="4"/>
        <v>381.31001859600002</v>
      </c>
      <c r="AU24" s="28">
        <f t="shared" si="4"/>
        <v>368.25960487250001</v>
      </c>
      <c r="AV24" s="28">
        <f t="shared" si="4"/>
        <v>396.28658699475</v>
      </c>
      <c r="AW24" s="28">
        <f t="shared" si="4"/>
        <v>422.80288883075002</v>
      </c>
      <c r="AX24" s="28">
        <f t="shared" si="4"/>
        <v>436.16098013750002</v>
      </c>
      <c r="AY24" s="28">
        <f t="shared" si="4"/>
        <v>436.40629496124996</v>
      </c>
      <c r="AZ24" s="28">
        <f t="shared" si="4"/>
        <v>429.55635686049993</v>
      </c>
      <c r="BA24" s="28">
        <f t="shared" si="4"/>
        <v>424.66511635174999</v>
      </c>
      <c r="BB24" s="28">
        <f t="shared" si="4"/>
        <v>424.78780871724996</v>
      </c>
      <c r="BC24" s="28">
        <f t="shared" si="4"/>
        <v>443.17408098874989</v>
      </c>
      <c r="BD24" s="28">
        <f t="shared" si="4"/>
        <v>440.82843264475002</v>
      </c>
      <c r="BE24" s="28">
        <f t="shared" si="4"/>
        <v>386.19018454299999</v>
      </c>
      <c r="BF24" s="28">
        <f t="shared" si="4"/>
        <v>380.52645567049996</v>
      </c>
      <c r="BG24" s="28">
        <f t="shared" si="4"/>
        <v>379.79670115899995</v>
      </c>
      <c r="BH24" s="28">
        <f t="shared" si="4"/>
        <v>385.53067323200003</v>
      </c>
      <c r="BI24" s="28">
        <f t="shared" si="4"/>
        <v>377.94000000000011</v>
      </c>
      <c r="BJ24" s="28">
        <f t="shared" si="4"/>
        <v>376.79999999999995</v>
      </c>
      <c r="BK24" s="28">
        <f t="shared" si="4"/>
        <v>392.7</v>
      </c>
      <c r="BL24" s="28">
        <f t="shared" si="4"/>
        <v>364.6</v>
      </c>
      <c r="BM24" s="28">
        <f t="shared" si="4"/>
        <v>346</v>
      </c>
      <c r="BN24" s="28">
        <v>333.90000000000003</v>
      </c>
      <c r="BO24" s="28">
        <v>331.6</v>
      </c>
      <c r="BP24" s="28">
        <v>331.90000000000003</v>
      </c>
      <c r="BQ24" s="28">
        <v>321.10000000000002</v>
      </c>
      <c r="BR24" s="28">
        <v>322.10070000000002</v>
      </c>
      <c r="BS24" s="28">
        <v>319.86690000000004</v>
      </c>
      <c r="BT24" s="28">
        <v>311.54940000000005</v>
      </c>
      <c r="BU24" s="28">
        <v>299.62210000000005</v>
      </c>
      <c r="BV24" s="28">
        <v>299.57410000000004</v>
      </c>
      <c r="BW24" s="28">
        <v>309.56510000000009</v>
      </c>
      <c r="BX24" s="28">
        <v>342.29280000000006</v>
      </c>
      <c r="BY24" s="28">
        <v>325.08900000000006</v>
      </c>
      <c r="BZ24" s="28">
        <v>332.66280579000011</v>
      </c>
      <c r="CA24" s="28">
        <v>319.41130579000009</v>
      </c>
      <c r="CB24" s="28">
        <v>322.62540579000006</v>
      </c>
      <c r="CC24" s="28">
        <v>319.40170579000005</v>
      </c>
      <c r="CD24" s="28">
        <v>303.62729899000004</v>
      </c>
      <c r="CE24" s="28">
        <v>295.04243166000003</v>
      </c>
      <c r="CF24" s="28">
        <v>288.96259832000004</v>
      </c>
      <c r="CG24" s="28">
        <v>292.49448917000007</v>
      </c>
      <c r="CH24" s="28">
        <v>236.15150173000006</v>
      </c>
      <c r="CI24" s="28">
        <v>440.42393924000004</v>
      </c>
      <c r="CJ24" s="28">
        <v>2847.36465993</v>
      </c>
      <c r="CK24" s="28">
        <v>2673.5455508099999</v>
      </c>
      <c r="CL24" s="28">
        <v>1815.4838621199999</v>
      </c>
      <c r="CM24" s="28">
        <v>1842.9969596500002</v>
      </c>
      <c r="CN24" s="28">
        <v>2283.5989238500001</v>
      </c>
      <c r="CO24" s="28">
        <v>2292.2151692299999</v>
      </c>
      <c r="CP24" s="28">
        <v>2522.1213120000007</v>
      </c>
      <c r="CQ24" s="28">
        <v>2538.0060386800001</v>
      </c>
      <c r="CR24" s="28">
        <v>2348.4410922500001</v>
      </c>
      <c r="CS24" s="28">
        <v>2364.3781158500001</v>
      </c>
      <c r="CT24" s="28">
        <v>2318.4930645100007</v>
      </c>
      <c r="CU24" s="28">
        <v>2330.2050183500005</v>
      </c>
      <c r="CV24" s="28">
        <v>2286.3826148600006</v>
      </c>
      <c r="CW24" s="28">
        <v>2302.1468284000007</v>
      </c>
      <c r="CX24" s="28">
        <v>2252.0347383600006</v>
      </c>
      <c r="CY24" s="28">
        <v>2265.1044135600009</v>
      </c>
      <c r="CZ24" s="28">
        <v>2472.1194259700001</v>
      </c>
      <c r="DA24" s="28">
        <v>2503.5607585000002</v>
      </c>
      <c r="DB24" s="28">
        <v>2717.4376008100007</v>
      </c>
      <c r="DC24" s="28">
        <v>2758.5502796500004</v>
      </c>
      <c r="DD24" s="28">
        <v>2678.4345437600009</v>
      </c>
      <c r="DE24" s="28">
        <v>2709.6701318500009</v>
      </c>
    </row>
    <row r="25" spans="3:109" x14ac:dyDescent="0.3">
      <c r="D25" s="3" t="s">
        <v>56</v>
      </c>
      <c r="AP25" s="28">
        <f t="shared" ref="AP25:BM25" si="5">SUM(AP26:AP30)</f>
        <v>70.499999999999972</v>
      </c>
      <c r="AQ25" s="28">
        <f t="shared" si="5"/>
        <v>90.1</v>
      </c>
      <c r="AR25" s="28">
        <f t="shared" si="5"/>
        <v>84.699999999999989</v>
      </c>
      <c r="AS25" s="28">
        <f t="shared" si="5"/>
        <v>81.099999999999994</v>
      </c>
      <c r="AT25" s="28">
        <f t="shared" si="5"/>
        <v>82.2</v>
      </c>
      <c r="AU25" s="28">
        <f t="shared" si="5"/>
        <v>76.899999999999963</v>
      </c>
      <c r="AV25" s="28">
        <f t="shared" si="5"/>
        <v>89.7</v>
      </c>
      <c r="AW25" s="28">
        <f t="shared" si="5"/>
        <v>119.4</v>
      </c>
      <c r="AX25" s="28">
        <f t="shared" si="5"/>
        <v>123.80000000000001</v>
      </c>
      <c r="AY25" s="28">
        <f t="shared" si="5"/>
        <v>121.1</v>
      </c>
      <c r="AZ25" s="28">
        <f t="shared" si="5"/>
        <v>121.9</v>
      </c>
      <c r="BA25" s="28">
        <f t="shared" si="5"/>
        <v>122.2</v>
      </c>
      <c r="BB25" s="28">
        <f t="shared" si="5"/>
        <v>119.59999999999997</v>
      </c>
      <c r="BC25" s="28">
        <f t="shared" si="5"/>
        <v>144.19999999999996</v>
      </c>
      <c r="BD25" s="28">
        <f t="shared" si="5"/>
        <v>136.99999999999997</v>
      </c>
      <c r="BE25" s="28">
        <f t="shared" si="5"/>
        <v>83.399999999999977</v>
      </c>
      <c r="BF25" s="28">
        <f t="shared" si="5"/>
        <v>85.399999999999991</v>
      </c>
      <c r="BG25" s="28">
        <f t="shared" si="5"/>
        <v>83.499999999999986</v>
      </c>
      <c r="BH25" s="28">
        <f t="shared" si="5"/>
        <v>83.299999999999983</v>
      </c>
      <c r="BI25" s="28">
        <f t="shared" si="5"/>
        <v>82.399999999999977</v>
      </c>
      <c r="BJ25" s="28">
        <f t="shared" si="5"/>
        <v>72.299999999999983</v>
      </c>
      <c r="BK25" s="28">
        <f t="shared" si="5"/>
        <v>88.09999999999998</v>
      </c>
      <c r="BL25" s="28">
        <f t="shared" si="5"/>
        <v>72.499999999999986</v>
      </c>
      <c r="BM25" s="28">
        <f t="shared" si="5"/>
        <v>60.599999999999987</v>
      </c>
      <c r="BN25" s="28">
        <v>62.10000000000003</v>
      </c>
      <c r="BO25" s="28">
        <v>54.500000000000028</v>
      </c>
      <c r="BP25" s="28">
        <v>55.300000000000033</v>
      </c>
      <c r="BQ25" s="28">
        <v>48.10000000000003</v>
      </c>
      <c r="BR25" s="28">
        <v>44.546100000000031</v>
      </c>
      <c r="BS25" s="28">
        <v>44.28000000000003</v>
      </c>
      <c r="BT25" s="28">
        <v>36.559400000000032</v>
      </c>
      <c r="BU25" s="28">
        <v>34.774300000000032</v>
      </c>
      <c r="BV25" s="28">
        <v>32.259700000000031</v>
      </c>
      <c r="BW25" s="28">
        <v>35.446000000000033</v>
      </c>
      <c r="BX25" s="28">
        <v>63.857100000000031</v>
      </c>
      <c r="BY25" s="28">
        <v>44.519700000000029</v>
      </c>
      <c r="BZ25" s="28">
        <v>46.236405790000035</v>
      </c>
      <c r="CA25" s="28">
        <v>42.301505790000029</v>
      </c>
      <c r="CB25" s="28">
        <v>44.189705790000026</v>
      </c>
      <c r="CC25" s="28">
        <v>45.400705790000025</v>
      </c>
      <c r="CD25" s="28">
        <v>30.126743990000023</v>
      </c>
      <c r="CE25" s="28">
        <v>21.155734660000022</v>
      </c>
      <c r="CF25" s="28">
        <v>20.375498320000023</v>
      </c>
      <c r="CG25" s="28">
        <v>20.061733170000025</v>
      </c>
      <c r="CH25" s="28">
        <v>236.15150173000006</v>
      </c>
      <c r="CI25" s="28">
        <v>439.76393514000006</v>
      </c>
      <c r="CJ25" s="28">
        <v>333.61883156000005</v>
      </c>
      <c r="CK25" s="28">
        <v>153.59359292000005</v>
      </c>
      <c r="CL25" s="28">
        <v>11.364407440000001</v>
      </c>
      <c r="CM25" s="28">
        <v>29.550889710000003</v>
      </c>
      <c r="CN25" s="28">
        <v>8.6533013800000003</v>
      </c>
      <c r="CO25" s="28">
        <v>9.6174575600000001</v>
      </c>
      <c r="CP25" s="28">
        <v>36.516687690000055</v>
      </c>
      <c r="CQ25" s="28">
        <v>36.644031930000054</v>
      </c>
      <c r="CR25" s="28">
        <v>38.691329200000055</v>
      </c>
      <c r="CS25" s="28">
        <v>38.771661710000053</v>
      </c>
      <c r="CT25" s="28">
        <v>38.97352996000005</v>
      </c>
      <c r="CU25" s="28">
        <v>35.993744650000053</v>
      </c>
      <c r="CV25" s="28">
        <v>36.932980690000051</v>
      </c>
      <c r="CW25" s="28">
        <v>36.912088840000052</v>
      </c>
      <c r="CX25" s="28">
        <v>35.16396126000005</v>
      </c>
      <c r="CY25" s="28">
        <v>33.884544020000057</v>
      </c>
      <c r="CZ25" s="28">
        <v>32.788896230000056</v>
      </c>
      <c r="DA25" s="28">
        <v>33.446010430000058</v>
      </c>
      <c r="DB25" s="28">
        <v>32.703960130000056</v>
      </c>
      <c r="DC25" s="28">
        <v>30.61437191000006</v>
      </c>
      <c r="DD25" s="28">
        <v>30.507950390000055</v>
      </c>
      <c r="DE25" s="28">
        <v>31.792525830000059</v>
      </c>
    </row>
    <row r="26" spans="3:109" x14ac:dyDescent="0.3">
      <c r="E26" s="3" t="s">
        <v>58</v>
      </c>
      <c r="AP26" s="28">
        <v>69.400000000000006</v>
      </c>
      <c r="AQ26" s="28">
        <v>66.8</v>
      </c>
      <c r="AR26" s="28">
        <v>69.099999999999994</v>
      </c>
      <c r="AS26" s="28">
        <v>70.599999999999994</v>
      </c>
      <c r="AT26" s="28">
        <v>69</v>
      </c>
      <c r="AU26" s="28">
        <v>71.7</v>
      </c>
      <c r="AV26" s="28">
        <v>72.7</v>
      </c>
      <c r="AW26" s="28">
        <v>72.400000000000006</v>
      </c>
      <c r="AX26" s="28">
        <v>74.7</v>
      </c>
      <c r="AY26" s="28">
        <v>71.8</v>
      </c>
      <c r="AZ26" s="28">
        <v>72.400000000000006</v>
      </c>
      <c r="BA26" s="28">
        <v>72.5</v>
      </c>
      <c r="BB26" s="28">
        <v>69.900000000000006</v>
      </c>
      <c r="BC26" s="28">
        <v>94.5</v>
      </c>
      <c r="BD26" s="28">
        <v>87.1</v>
      </c>
      <c r="BE26" s="28">
        <v>83.399999999999977</v>
      </c>
      <c r="BF26" s="28">
        <v>82.699999999999989</v>
      </c>
      <c r="BG26" s="28">
        <v>81.09999999999998</v>
      </c>
      <c r="BH26" s="28">
        <v>81.199999999999989</v>
      </c>
      <c r="BI26" s="28">
        <v>80.299999999999983</v>
      </c>
      <c r="BJ26" s="28">
        <v>72.59999999999998</v>
      </c>
      <c r="BK26" s="28">
        <v>88.399999999999977</v>
      </c>
      <c r="BL26" s="28">
        <v>72.799999999999983</v>
      </c>
      <c r="BM26" s="28">
        <v>60.899999999999984</v>
      </c>
      <c r="BN26" s="28">
        <v>62.10000000000003</v>
      </c>
      <c r="BO26" s="28">
        <v>54.500000000000028</v>
      </c>
      <c r="BP26" s="28">
        <v>55.300000000000033</v>
      </c>
      <c r="BQ26" s="28">
        <v>48.10000000000003</v>
      </c>
      <c r="BR26" s="28">
        <v>44.546100000000031</v>
      </c>
      <c r="BS26" s="28">
        <v>44.28000000000003</v>
      </c>
      <c r="BT26" s="28">
        <v>36.559400000000032</v>
      </c>
      <c r="BU26" s="28">
        <v>34.774300000000032</v>
      </c>
      <c r="BV26" s="28">
        <v>32.259700000000031</v>
      </c>
      <c r="BW26" s="28">
        <v>35.446000000000033</v>
      </c>
      <c r="BX26" s="28">
        <v>63.857100000000031</v>
      </c>
      <c r="BY26" s="28">
        <v>44.519700000000029</v>
      </c>
      <c r="BZ26" s="28">
        <v>46.236405790000035</v>
      </c>
      <c r="CA26" s="28">
        <v>42.301505790000029</v>
      </c>
      <c r="CB26" s="28">
        <v>44.189705790000026</v>
      </c>
      <c r="CC26" s="28">
        <v>45.400705790000025</v>
      </c>
      <c r="CD26" s="28">
        <v>30.102109780000024</v>
      </c>
      <c r="CE26" s="28">
        <v>20.515398560000023</v>
      </c>
      <c r="CF26" s="28">
        <v>19.837634440000024</v>
      </c>
      <c r="CG26" s="28">
        <v>19.615081970000023</v>
      </c>
      <c r="CH26" s="28">
        <v>100</v>
      </c>
      <c r="CI26" s="28">
        <v>200</v>
      </c>
      <c r="CJ26" s="28">
        <v>144.5</v>
      </c>
      <c r="CK26" s="28">
        <v>55.5</v>
      </c>
      <c r="CL26" s="28">
        <v>7.2957456799999996</v>
      </c>
      <c r="CM26" s="28">
        <v>8.0029214300000007</v>
      </c>
      <c r="CN26" s="28">
        <v>8.5079237600000006</v>
      </c>
      <c r="CO26" s="28">
        <v>9.4819747400000001</v>
      </c>
      <c r="CP26" s="28">
        <v>0</v>
      </c>
      <c r="CQ26" s="28">
        <v>0</v>
      </c>
      <c r="CR26" s="28">
        <v>0</v>
      </c>
      <c r="CS26" s="28">
        <v>0</v>
      </c>
      <c r="CT26" s="28">
        <v>0</v>
      </c>
      <c r="CU26" s="28">
        <v>0</v>
      </c>
      <c r="CV26" s="28">
        <v>0</v>
      </c>
      <c r="CW26" s="28">
        <v>0</v>
      </c>
      <c r="CX26" s="28">
        <v>0</v>
      </c>
      <c r="CY26" s="28">
        <v>0</v>
      </c>
      <c r="CZ26" s="28">
        <v>0</v>
      </c>
      <c r="DA26" s="28">
        <v>0</v>
      </c>
      <c r="DB26" s="28">
        <v>0</v>
      </c>
      <c r="DC26" s="28">
        <v>0</v>
      </c>
      <c r="DD26" s="28">
        <v>0</v>
      </c>
      <c r="DE26" s="28">
        <v>0</v>
      </c>
    </row>
    <row r="27" spans="3:109" x14ac:dyDescent="0.3">
      <c r="E27" s="3" t="s">
        <v>73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0</v>
      </c>
      <c r="BR27" s="28">
        <v>0</v>
      </c>
      <c r="BS27" s="28">
        <v>0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28">
        <v>0</v>
      </c>
      <c r="BZ27" s="28">
        <v>0</v>
      </c>
      <c r="CA27" s="28">
        <v>0</v>
      </c>
      <c r="CB27" s="28">
        <v>0</v>
      </c>
      <c r="CC27" s="28">
        <v>0</v>
      </c>
      <c r="CD27" s="28">
        <v>0</v>
      </c>
      <c r="CE27" s="28">
        <v>0</v>
      </c>
      <c r="CF27" s="28">
        <v>0</v>
      </c>
      <c r="CG27" s="28">
        <v>0</v>
      </c>
      <c r="CH27" s="28">
        <v>118.47259790000003</v>
      </c>
      <c r="CI27" s="28">
        <v>221.13296456000003</v>
      </c>
      <c r="CJ27" s="28">
        <v>170.35402660000003</v>
      </c>
      <c r="CK27" s="28">
        <v>79.087105700000023</v>
      </c>
      <c r="CL27" s="28">
        <v>0</v>
      </c>
      <c r="CM27" s="28">
        <v>0</v>
      </c>
      <c r="CN27" s="28">
        <v>0</v>
      </c>
      <c r="CO27" s="28">
        <v>0</v>
      </c>
      <c r="CP27" s="28">
        <v>18.336575620000026</v>
      </c>
      <c r="CQ27" s="28">
        <v>18.407234310000025</v>
      </c>
      <c r="CR27" s="28">
        <v>19.436030880000025</v>
      </c>
      <c r="CS27" s="28">
        <v>19.481133850000028</v>
      </c>
      <c r="CT27" s="28">
        <v>19.613382560000026</v>
      </c>
      <c r="CU27" s="28">
        <v>18.092063060000026</v>
      </c>
      <c r="CV27" s="28">
        <v>18.548194850000026</v>
      </c>
      <c r="CW27" s="28">
        <v>18.549868190000026</v>
      </c>
      <c r="CX27" s="28">
        <v>17.686745520000027</v>
      </c>
      <c r="CY27" s="28">
        <v>17.047521440000029</v>
      </c>
      <c r="CZ27" s="28">
        <v>16.488387720000027</v>
      </c>
      <c r="DA27" s="28">
        <v>16.871858270000029</v>
      </c>
      <c r="DB27" s="28">
        <v>16.533573320000027</v>
      </c>
      <c r="DC27" s="28">
        <v>15.478364400000029</v>
      </c>
      <c r="DD27" s="28">
        <v>15.399976200000028</v>
      </c>
      <c r="DE27" s="28">
        <v>16.035823950000029</v>
      </c>
    </row>
    <row r="28" spans="3:109" x14ac:dyDescent="0.3">
      <c r="E28" s="3" t="s">
        <v>54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0</v>
      </c>
      <c r="CP28" s="28">
        <v>0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  <c r="DE28" s="28">
        <v>0</v>
      </c>
    </row>
    <row r="29" spans="3:109" x14ac:dyDescent="0.3">
      <c r="E29" s="3" t="s">
        <v>78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  <c r="CM29" s="28">
        <v>0</v>
      </c>
      <c r="CN29" s="28">
        <v>0</v>
      </c>
      <c r="CO29" s="28">
        <v>0</v>
      </c>
      <c r="CP29" s="28">
        <v>0</v>
      </c>
      <c r="CQ29" s="28">
        <v>0</v>
      </c>
      <c r="CR29" s="28">
        <v>0</v>
      </c>
      <c r="CS29" s="28">
        <v>0</v>
      </c>
      <c r="CT29" s="28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0</v>
      </c>
      <c r="CZ29" s="28">
        <v>0</v>
      </c>
      <c r="DA29" s="28">
        <v>0</v>
      </c>
      <c r="DB29" s="28">
        <v>0</v>
      </c>
      <c r="DC29" s="28">
        <v>0</v>
      </c>
      <c r="DD29" s="28">
        <v>0</v>
      </c>
      <c r="DE29" s="28">
        <v>0</v>
      </c>
    </row>
    <row r="30" spans="3:109" x14ac:dyDescent="0.3">
      <c r="E30" s="3" t="s">
        <v>55</v>
      </c>
      <c r="AP30" s="28">
        <v>1.0999999999999699</v>
      </c>
      <c r="AQ30" s="28">
        <v>23.3</v>
      </c>
      <c r="AR30" s="28">
        <v>15.6</v>
      </c>
      <c r="AS30" s="28">
        <v>10.5</v>
      </c>
      <c r="AT30" s="28">
        <v>13.2</v>
      </c>
      <c r="AU30" s="28">
        <v>5.1999999999999602</v>
      </c>
      <c r="AV30" s="28">
        <v>17</v>
      </c>
      <c r="AW30" s="28">
        <v>47</v>
      </c>
      <c r="AX30" s="28">
        <v>49.1</v>
      </c>
      <c r="AY30" s="28">
        <v>49.3</v>
      </c>
      <c r="AZ30" s="28">
        <v>49.5</v>
      </c>
      <c r="BA30" s="28">
        <v>49.7</v>
      </c>
      <c r="BB30" s="28">
        <v>49.699999999999967</v>
      </c>
      <c r="BC30" s="28">
        <v>49.699999999999967</v>
      </c>
      <c r="BD30" s="28">
        <v>49.89999999999997</v>
      </c>
      <c r="BE30" s="28">
        <v>0</v>
      </c>
      <c r="BF30" s="28">
        <v>2.7</v>
      </c>
      <c r="BG30" s="28">
        <v>2.4000000000000004</v>
      </c>
      <c r="BH30" s="28">
        <v>2.1000000000000005</v>
      </c>
      <c r="BI30" s="28">
        <v>2.1000000000000005</v>
      </c>
      <c r="BJ30" s="28">
        <v>-0.3</v>
      </c>
      <c r="BK30" s="28">
        <v>-0.3</v>
      </c>
      <c r="BL30" s="28">
        <v>-0.3</v>
      </c>
      <c r="BM30" s="28">
        <v>-0.3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0</v>
      </c>
      <c r="BV30" s="28">
        <v>0</v>
      </c>
      <c r="BW30" s="28">
        <v>0</v>
      </c>
      <c r="BX30" s="28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2.4634209999999997E-2</v>
      </c>
      <c r="CE30" s="28">
        <v>0.64033609999999996</v>
      </c>
      <c r="CF30" s="28">
        <v>0.53786387999999996</v>
      </c>
      <c r="CG30" s="28">
        <v>0.44665119999999997</v>
      </c>
      <c r="CH30" s="28">
        <v>17.678903830000024</v>
      </c>
      <c r="CI30" s="28">
        <v>18.630970580000024</v>
      </c>
      <c r="CJ30" s="28">
        <v>18.764804960000024</v>
      </c>
      <c r="CK30" s="28">
        <v>19.006487220000022</v>
      </c>
      <c r="CL30" s="28">
        <v>4.0686617600000003</v>
      </c>
      <c r="CM30" s="28">
        <v>21.547968280000003</v>
      </c>
      <c r="CN30" s="28">
        <v>0.14537762000000001</v>
      </c>
      <c r="CO30" s="28">
        <v>0.13548282</v>
      </c>
      <c r="CP30" s="28">
        <v>18.180112070000025</v>
      </c>
      <c r="CQ30" s="28">
        <v>18.236797620000026</v>
      </c>
      <c r="CR30" s="28">
        <v>19.255298320000026</v>
      </c>
      <c r="CS30" s="28">
        <v>19.290527860000026</v>
      </c>
      <c r="CT30" s="28">
        <v>19.360147400000027</v>
      </c>
      <c r="CU30" s="28">
        <v>17.901681590000027</v>
      </c>
      <c r="CV30" s="28">
        <v>18.384785840000028</v>
      </c>
      <c r="CW30" s="28">
        <v>18.362220650000026</v>
      </c>
      <c r="CX30" s="28">
        <v>17.477215740000027</v>
      </c>
      <c r="CY30" s="28">
        <v>16.837022580000028</v>
      </c>
      <c r="CZ30" s="28">
        <v>16.300508510000029</v>
      </c>
      <c r="DA30" s="28">
        <v>16.574152160000029</v>
      </c>
      <c r="DB30" s="28">
        <v>16.170386810000029</v>
      </c>
      <c r="DC30" s="28">
        <v>15.136007510000029</v>
      </c>
      <c r="DD30" s="28">
        <v>15.107974190000029</v>
      </c>
      <c r="DE30" s="28">
        <v>15.756701880000028</v>
      </c>
    </row>
    <row r="31" spans="3:109" x14ac:dyDescent="0.3">
      <c r="D31" s="3" t="s">
        <v>57</v>
      </c>
      <c r="AP31" s="28">
        <f t="shared" ref="AP31:BM31" si="6">SUM(AP32:AP37)</f>
        <v>39.35323254</v>
      </c>
      <c r="AQ31" s="28">
        <f t="shared" si="6"/>
        <v>40.85779806</v>
      </c>
      <c r="AR31" s="28">
        <f t="shared" si="6"/>
        <v>312.13835767925002</v>
      </c>
      <c r="AS31" s="28">
        <f t="shared" si="6"/>
        <v>308.85221378224998</v>
      </c>
      <c r="AT31" s="28">
        <f t="shared" si="6"/>
        <v>299.11001859600003</v>
      </c>
      <c r="AU31" s="28">
        <f t="shared" si="6"/>
        <v>291.35960487250003</v>
      </c>
      <c r="AV31" s="28">
        <f t="shared" si="6"/>
        <v>306.58658699475001</v>
      </c>
      <c r="AW31" s="28">
        <f t="shared" si="6"/>
        <v>303.40288883074999</v>
      </c>
      <c r="AX31" s="28">
        <f t="shared" si="6"/>
        <v>312.36098013750001</v>
      </c>
      <c r="AY31" s="28">
        <f t="shared" si="6"/>
        <v>315.30629496124999</v>
      </c>
      <c r="AZ31" s="28">
        <f t="shared" si="6"/>
        <v>307.65635686049995</v>
      </c>
      <c r="BA31" s="28">
        <f t="shared" si="6"/>
        <v>302.46511635175</v>
      </c>
      <c r="BB31" s="28">
        <f t="shared" si="6"/>
        <v>305.18780871724999</v>
      </c>
      <c r="BC31" s="28">
        <f t="shared" si="6"/>
        <v>298.97408098874996</v>
      </c>
      <c r="BD31" s="28">
        <f t="shared" si="6"/>
        <v>303.82843264475002</v>
      </c>
      <c r="BE31" s="28">
        <f t="shared" si="6"/>
        <v>302.79018454300001</v>
      </c>
      <c r="BF31" s="28">
        <f t="shared" si="6"/>
        <v>295.12645567049998</v>
      </c>
      <c r="BG31" s="28">
        <f t="shared" si="6"/>
        <v>296.29670115899995</v>
      </c>
      <c r="BH31" s="28">
        <f t="shared" si="6"/>
        <v>302.23067323200002</v>
      </c>
      <c r="BI31" s="28">
        <f t="shared" si="6"/>
        <v>295.54000000000013</v>
      </c>
      <c r="BJ31" s="28">
        <f t="shared" si="6"/>
        <v>304.5</v>
      </c>
      <c r="BK31" s="28">
        <f t="shared" si="6"/>
        <v>304.60000000000002</v>
      </c>
      <c r="BL31" s="28">
        <f t="shared" si="6"/>
        <v>292.10000000000002</v>
      </c>
      <c r="BM31" s="28">
        <f t="shared" si="6"/>
        <v>285.40000000000003</v>
      </c>
      <c r="BN31" s="28">
        <v>271.8</v>
      </c>
      <c r="BO31" s="28">
        <v>277.10000000000002</v>
      </c>
      <c r="BP31" s="28">
        <v>276.60000000000002</v>
      </c>
      <c r="BQ31" s="28">
        <v>273</v>
      </c>
      <c r="BR31" s="28">
        <v>277.55459999999999</v>
      </c>
      <c r="BS31" s="28">
        <v>275.58690000000001</v>
      </c>
      <c r="BT31" s="28">
        <v>274.99</v>
      </c>
      <c r="BU31" s="28">
        <v>264.84780000000001</v>
      </c>
      <c r="BV31" s="28">
        <v>267.31440000000003</v>
      </c>
      <c r="BW31" s="28">
        <v>274.11910000000006</v>
      </c>
      <c r="BX31" s="28">
        <v>278.43570000000005</v>
      </c>
      <c r="BY31" s="28">
        <v>280.56930000000006</v>
      </c>
      <c r="BZ31" s="28">
        <v>286.42640000000006</v>
      </c>
      <c r="CA31" s="28">
        <v>277.10980000000006</v>
      </c>
      <c r="CB31" s="28">
        <v>278.43570000000005</v>
      </c>
      <c r="CC31" s="28">
        <v>274.00100000000003</v>
      </c>
      <c r="CD31" s="28">
        <v>273.50055500000002</v>
      </c>
      <c r="CE31" s="28">
        <v>273.88669700000003</v>
      </c>
      <c r="CF31" s="28">
        <v>268.58710000000002</v>
      </c>
      <c r="CG31" s="28">
        <v>272.43275600000004</v>
      </c>
      <c r="CH31" s="28">
        <v>0</v>
      </c>
      <c r="CI31" s="28">
        <v>0.66000409999999998</v>
      </c>
      <c r="CJ31" s="28">
        <v>2513.7458283699998</v>
      </c>
      <c r="CK31" s="28">
        <v>2519.9519578899999</v>
      </c>
      <c r="CL31" s="28">
        <v>1804.11945468</v>
      </c>
      <c r="CM31" s="28">
        <v>1813.4460699400001</v>
      </c>
      <c r="CN31" s="28">
        <v>2274.9456224700002</v>
      </c>
      <c r="CO31" s="28">
        <v>2282.5977116700001</v>
      </c>
      <c r="CP31" s="28">
        <v>2485.6046243100004</v>
      </c>
      <c r="CQ31" s="28">
        <v>2501.3620067500001</v>
      </c>
      <c r="CR31" s="28">
        <v>2309.7497630500002</v>
      </c>
      <c r="CS31" s="28">
        <v>2325.6064541400001</v>
      </c>
      <c r="CT31" s="28">
        <v>2279.5195345500006</v>
      </c>
      <c r="CU31" s="28">
        <v>2294.2112737000002</v>
      </c>
      <c r="CV31" s="28">
        <v>2249.4496341700005</v>
      </c>
      <c r="CW31" s="28">
        <v>2265.2347395600004</v>
      </c>
      <c r="CX31" s="28">
        <v>2216.8707771000004</v>
      </c>
      <c r="CY31" s="28">
        <v>2231.2198695400007</v>
      </c>
      <c r="CZ31" s="28">
        <v>2439.3305297400002</v>
      </c>
      <c r="DA31" s="28">
        <v>2470.1147480700001</v>
      </c>
      <c r="DB31" s="28">
        <v>2684.7336406800005</v>
      </c>
      <c r="DC31" s="28">
        <v>2727.9359077400004</v>
      </c>
      <c r="DD31" s="28">
        <v>2647.9265933700008</v>
      </c>
      <c r="DE31" s="28">
        <v>2677.8776060200007</v>
      </c>
    </row>
    <row r="32" spans="3:109" x14ac:dyDescent="0.3">
      <c r="E32" s="3" t="s">
        <v>86</v>
      </c>
      <c r="AP32" s="28">
        <v>39.35323254</v>
      </c>
      <c r="AQ32" s="28">
        <v>40.85779806</v>
      </c>
      <c r="AR32" s="28">
        <v>312.13835767925002</v>
      </c>
      <c r="AS32" s="28">
        <v>308.85221378224998</v>
      </c>
      <c r="AT32" s="28">
        <v>299.11001859600003</v>
      </c>
      <c r="AU32" s="28">
        <v>291.35960487250003</v>
      </c>
      <c r="AV32" s="28">
        <v>306.58658699475001</v>
      </c>
      <c r="AW32" s="28">
        <v>303.40288883074999</v>
      </c>
      <c r="AX32" s="28">
        <v>312.36098013750001</v>
      </c>
      <c r="AY32" s="28">
        <v>315.30629496124999</v>
      </c>
      <c r="AZ32" s="28">
        <v>307.65635686049995</v>
      </c>
      <c r="BA32" s="28">
        <v>302.46511635175</v>
      </c>
      <c r="BB32" s="28">
        <v>305.18780871724999</v>
      </c>
      <c r="BC32" s="28">
        <v>298.97408098874996</v>
      </c>
      <c r="BD32" s="28">
        <v>303.82843264475002</v>
      </c>
      <c r="BE32" s="28">
        <v>302.79018454300001</v>
      </c>
      <c r="BF32" s="28">
        <v>295.12645567049998</v>
      </c>
      <c r="BG32" s="28">
        <v>296.29670115899995</v>
      </c>
      <c r="BH32" s="28">
        <v>302.23067323200002</v>
      </c>
      <c r="BI32" s="28">
        <v>295.54000000000013</v>
      </c>
      <c r="BJ32" s="28">
        <v>304.5</v>
      </c>
      <c r="BK32" s="28">
        <v>304.60000000000002</v>
      </c>
      <c r="BL32" s="28">
        <v>292.10000000000002</v>
      </c>
      <c r="BM32" s="28">
        <v>285.40000000000003</v>
      </c>
      <c r="BN32" s="28">
        <v>271.8</v>
      </c>
      <c r="BO32" s="28">
        <v>277.10000000000002</v>
      </c>
      <c r="BP32" s="28">
        <v>276.60000000000002</v>
      </c>
      <c r="BQ32" s="28">
        <v>273</v>
      </c>
      <c r="BR32" s="28">
        <v>277.55459999999999</v>
      </c>
      <c r="BS32" s="28">
        <v>275.58690000000001</v>
      </c>
      <c r="BT32" s="28">
        <v>274.99</v>
      </c>
      <c r="BU32" s="28">
        <v>264.84780000000001</v>
      </c>
      <c r="BV32" s="28">
        <v>267.31440000000003</v>
      </c>
      <c r="BW32" s="28">
        <v>274.11910000000006</v>
      </c>
      <c r="BX32" s="28">
        <v>278.43570000000005</v>
      </c>
      <c r="BY32" s="28">
        <v>280.56930000000006</v>
      </c>
      <c r="BZ32" s="28">
        <v>286.42640000000006</v>
      </c>
      <c r="CA32" s="28">
        <v>277.10980000000006</v>
      </c>
      <c r="CB32" s="28">
        <v>278.43570000000005</v>
      </c>
      <c r="CC32" s="28">
        <v>274.00100000000003</v>
      </c>
      <c r="CD32" s="28">
        <v>273.50055500000002</v>
      </c>
      <c r="CE32" s="28">
        <v>273.88669700000003</v>
      </c>
      <c r="CF32" s="28">
        <v>268.58710000000002</v>
      </c>
      <c r="CG32" s="28">
        <v>272.43275600000004</v>
      </c>
      <c r="CH32" s="28">
        <v>0</v>
      </c>
      <c r="CI32" s="28">
        <v>0</v>
      </c>
      <c r="CJ32" s="28">
        <v>0</v>
      </c>
      <c r="CK32" s="28">
        <v>0</v>
      </c>
      <c r="CL32" s="28">
        <v>279.20599473999999</v>
      </c>
      <c r="CM32" s="28">
        <v>281.02046627999999</v>
      </c>
      <c r="CN32" s="28">
        <v>786.37048212000002</v>
      </c>
      <c r="CO32" s="28">
        <v>781.19078628</v>
      </c>
      <c r="CP32" s="28">
        <v>0</v>
      </c>
      <c r="CQ32" s="28">
        <v>0</v>
      </c>
      <c r="CR32" s="28">
        <v>0</v>
      </c>
      <c r="CS32" s="28">
        <v>0</v>
      </c>
      <c r="CT32" s="28">
        <v>0</v>
      </c>
      <c r="CU32" s="28">
        <v>0</v>
      </c>
      <c r="CV32" s="28">
        <v>0</v>
      </c>
      <c r="CW32" s="28">
        <v>0</v>
      </c>
      <c r="CX32" s="28">
        <v>0</v>
      </c>
      <c r="CY32" s="28">
        <v>0</v>
      </c>
      <c r="CZ32" s="28">
        <v>0</v>
      </c>
      <c r="DA32" s="28">
        <v>0</v>
      </c>
      <c r="DB32" s="28">
        <v>0</v>
      </c>
      <c r="DC32" s="28">
        <v>0</v>
      </c>
      <c r="DD32" s="28">
        <v>0</v>
      </c>
      <c r="DE32" s="28">
        <v>0</v>
      </c>
    </row>
    <row r="33" spans="3:109" x14ac:dyDescent="0.3">
      <c r="E33" s="3" t="s">
        <v>58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0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11.302348819999983</v>
      </c>
      <c r="CM33" s="28">
        <v>9.87372768</v>
      </c>
      <c r="CN33" s="28">
        <v>9.9681442300000001</v>
      </c>
      <c r="CO33" s="28">
        <v>9.6531093299999995</v>
      </c>
      <c r="CP33" s="28">
        <v>0</v>
      </c>
      <c r="CQ33" s="28">
        <v>0</v>
      </c>
      <c r="CR33" s="28">
        <v>0</v>
      </c>
      <c r="CS33" s="28">
        <v>0</v>
      </c>
      <c r="CT33" s="28">
        <v>0</v>
      </c>
      <c r="CU33" s="28">
        <v>0</v>
      </c>
      <c r="CV33" s="28">
        <v>0</v>
      </c>
      <c r="CW33" s="28">
        <v>0</v>
      </c>
      <c r="CX33" s="28">
        <v>0</v>
      </c>
      <c r="CY33" s="28">
        <v>0</v>
      </c>
      <c r="CZ33" s="28">
        <v>0</v>
      </c>
      <c r="DA33" s="28">
        <v>0</v>
      </c>
      <c r="DB33" s="28">
        <v>0</v>
      </c>
      <c r="DC33" s="28">
        <v>0</v>
      </c>
      <c r="DD33" s="28">
        <v>0</v>
      </c>
      <c r="DE33" s="28">
        <v>0</v>
      </c>
    </row>
    <row r="34" spans="3:109" x14ac:dyDescent="0.3">
      <c r="E34" s="3" t="s">
        <v>73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0</v>
      </c>
      <c r="BM34" s="28">
        <v>0</v>
      </c>
      <c r="BN34" s="28">
        <v>0</v>
      </c>
      <c r="BO34" s="28">
        <v>0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28">
        <v>0</v>
      </c>
      <c r="BV34" s="28">
        <v>0</v>
      </c>
      <c r="BW34" s="28">
        <v>0</v>
      </c>
      <c r="BX34" s="28">
        <v>0</v>
      </c>
      <c r="BY34" s="28">
        <v>0</v>
      </c>
      <c r="BZ34" s="28">
        <v>0</v>
      </c>
      <c r="CA34" s="28">
        <v>0</v>
      </c>
      <c r="CB34" s="28">
        <v>0</v>
      </c>
      <c r="CC34" s="28">
        <v>0</v>
      </c>
      <c r="CD34" s="28">
        <v>0</v>
      </c>
      <c r="CE34" s="28">
        <v>0</v>
      </c>
      <c r="CF34" s="28">
        <v>0</v>
      </c>
      <c r="CG34" s="28">
        <v>0</v>
      </c>
      <c r="CH34" s="28">
        <v>0</v>
      </c>
      <c r="CI34" s="28">
        <v>0.66000409999999998</v>
      </c>
      <c r="CJ34" s="28">
        <v>1513.74582837</v>
      </c>
      <c r="CK34" s="28">
        <v>1519.9519578899999</v>
      </c>
      <c r="CL34" s="28">
        <v>1000</v>
      </c>
      <c r="CM34" s="28">
        <v>1009.93055556</v>
      </c>
      <c r="CN34" s="28">
        <v>996.33408065000003</v>
      </c>
      <c r="CO34" s="28">
        <v>1006.6466049100001</v>
      </c>
      <c r="CP34" s="28">
        <v>1485.1060937400002</v>
      </c>
      <c r="CQ34" s="28">
        <v>1494.44097379</v>
      </c>
      <c r="CR34" s="28">
        <v>1308.8356507400001</v>
      </c>
      <c r="CS34" s="28">
        <v>1317.7825958100002</v>
      </c>
      <c r="CT34" s="28">
        <v>1278.2604174400003</v>
      </c>
      <c r="CU34" s="28">
        <v>1286.5296541900002</v>
      </c>
      <c r="CV34" s="28">
        <v>1247.7749353100003</v>
      </c>
      <c r="CW34" s="28">
        <v>1256.5808502500004</v>
      </c>
      <c r="CX34" s="28">
        <v>1216.0304964700003</v>
      </c>
      <c r="CY34" s="28">
        <v>1224.0265309800004</v>
      </c>
      <c r="CZ34" s="28">
        <v>1437.3088380700003</v>
      </c>
      <c r="DA34" s="28">
        <v>1455.8073996100002</v>
      </c>
      <c r="DB34" s="28">
        <v>1669.7031086800002</v>
      </c>
      <c r="DC34" s="28">
        <v>1695.5920615600003</v>
      </c>
      <c r="DD34" s="28">
        <v>1637.2059643300004</v>
      </c>
      <c r="DE34" s="28">
        <v>1656.3967311100005</v>
      </c>
    </row>
    <row r="35" spans="3:109" x14ac:dyDescent="0.3">
      <c r="E35" s="3" t="s">
        <v>54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-3.0808688933348094E-15</v>
      </c>
      <c r="BO35" s="28">
        <v>-3.0808688933348094E-15</v>
      </c>
      <c r="BP35" s="28">
        <v>-3.0808688933348094E-15</v>
      </c>
      <c r="BQ35" s="28">
        <v>-3.0808688933348094E-15</v>
      </c>
      <c r="BR35" s="28">
        <v>0</v>
      </c>
      <c r="BS35" s="28">
        <v>0</v>
      </c>
      <c r="BT35" s="28">
        <v>0</v>
      </c>
      <c r="BU35" s="28">
        <v>0</v>
      </c>
      <c r="BV35" s="28">
        <v>0</v>
      </c>
      <c r="BW35" s="28">
        <v>0</v>
      </c>
      <c r="BX35" s="28">
        <v>0</v>
      </c>
      <c r="BY35" s="28">
        <v>0</v>
      </c>
      <c r="BZ35" s="28">
        <v>0</v>
      </c>
      <c r="CA35" s="28">
        <v>0</v>
      </c>
      <c r="CB35" s="28">
        <v>0</v>
      </c>
      <c r="CC35" s="28">
        <v>0</v>
      </c>
      <c r="CD35" s="28">
        <v>0</v>
      </c>
      <c r="CE35" s="28">
        <v>0</v>
      </c>
      <c r="CF35" s="28">
        <v>0</v>
      </c>
      <c r="CG35" s="28">
        <v>0</v>
      </c>
      <c r="CH35" s="28">
        <v>0</v>
      </c>
      <c r="CI35" s="28">
        <v>0</v>
      </c>
      <c r="CJ35" s="28">
        <v>1000</v>
      </c>
      <c r="CK35" s="28">
        <v>1000</v>
      </c>
      <c r="CL35" s="28">
        <v>513.61111112000003</v>
      </c>
      <c r="CM35" s="28">
        <v>512.62132042000007</v>
      </c>
      <c r="CN35" s="28">
        <v>482.2729154700001</v>
      </c>
      <c r="CO35" s="28">
        <v>485.10721115000013</v>
      </c>
      <c r="CP35" s="28">
        <v>1000.4985305700001</v>
      </c>
      <c r="CQ35" s="28">
        <v>1006.92103296</v>
      </c>
      <c r="CR35" s="28">
        <v>1000.9141123100001</v>
      </c>
      <c r="CS35" s="28">
        <v>1007.8238583300001</v>
      </c>
      <c r="CT35" s="28">
        <v>1001.2591171100001</v>
      </c>
      <c r="CU35" s="28">
        <v>1007.6816195100001</v>
      </c>
      <c r="CV35" s="28">
        <v>1001.6746988600001</v>
      </c>
      <c r="CW35" s="28">
        <v>1008.6538893100002</v>
      </c>
      <c r="CX35" s="28">
        <v>1000.8402806300002</v>
      </c>
      <c r="CY35" s="28">
        <v>1007.1933385600001</v>
      </c>
      <c r="CZ35" s="28">
        <v>1002.0216916700001</v>
      </c>
      <c r="DA35" s="28">
        <v>1014.3073484600001</v>
      </c>
      <c r="DB35" s="28">
        <v>1015.0305320000001</v>
      </c>
      <c r="DC35" s="28">
        <v>1032.3438461800001</v>
      </c>
      <c r="DD35" s="28">
        <v>1010.7206290400002</v>
      </c>
      <c r="DE35" s="28">
        <v>1021.4808749100001</v>
      </c>
    </row>
    <row r="36" spans="3:109" x14ac:dyDescent="0.3">
      <c r="E36" s="3" t="s">
        <v>78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28">
        <v>0</v>
      </c>
      <c r="BV36" s="28">
        <v>0</v>
      </c>
      <c r="BW36" s="28">
        <v>0</v>
      </c>
      <c r="BX36" s="28">
        <v>0</v>
      </c>
      <c r="BY36" s="28">
        <v>0</v>
      </c>
      <c r="BZ36" s="28">
        <v>0</v>
      </c>
      <c r="CA36" s="28">
        <v>0</v>
      </c>
      <c r="CB36" s="28">
        <v>0</v>
      </c>
      <c r="CC36" s="28">
        <v>0</v>
      </c>
      <c r="CD36" s="28">
        <v>0</v>
      </c>
      <c r="CE36" s="28">
        <v>0</v>
      </c>
      <c r="CF36" s="28">
        <v>0</v>
      </c>
      <c r="CG36" s="28">
        <v>0</v>
      </c>
      <c r="CH36" s="28">
        <v>0</v>
      </c>
      <c r="CI36" s="28">
        <v>0</v>
      </c>
      <c r="CJ36" s="28">
        <v>0</v>
      </c>
      <c r="CK36" s="28">
        <v>0</v>
      </c>
      <c r="CL36" s="28">
        <v>0</v>
      </c>
      <c r="CM36" s="28">
        <v>0</v>
      </c>
      <c r="CN36" s="28">
        <v>0</v>
      </c>
      <c r="CO36" s="28">
        <v>0</v>
      </c>
      <c r="CP36" s="28">
        <v>0</v>
      </c>
      <c r="CQ36" s="28">
        <v>0</v>
      </c>
      <c r="CR36" s="28">
        <v>0</v>
      </c>
      <c r="CS36" s="28">
        <v>0</v>
      </c>
      <c r="CT36" s="28">
        <v>0</v>
      </c>
      <c r="CU36" s="28">
        <v>0</v>
      </c>
      <c r="CV36" s="28">
        <v>0</v>
      </c>
      <c r="CW36" s="28">
        <v>0</v>
      </c>
      <c r="CX36" s="28">
        <v>0</v>
      </c>
      <c r="CY36" s="28">
        <v>0</v>
      </c>
      <c r="CZ36" s="28">
        <v>0</v>
      </c>
      <c r="DA36" s="28">
        <v>0</v>
      </c>
      <c r="DB36" s="28">
        <v>0</v>
      </c>
      <c r="DC36" s="28">
        <v>0</v>
      </c>
      <c r="DD36" s="28">
        <v>0</v>
      </c>
      <c r="DE36" s="28">
        <v>0</v>
      </c>
    </row>
    <row r="37" spans="3:109" x14ac:dyDescent="0.3">
      <c r="E37" s="3" t="s">
        <v>55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28">
        <v>0</v>
      </c>
      <c r="BV37" s="28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8">
        <v>0</v>
      </c>
      <c r="CC37" s="28">
        <v>0</v>
      </c>
      <c r="CD37" s="28">
        <v>0</v>
      </c>
      <c r="CE37" s="28">
        <v>0</v>
      </c>
      <c r="CF37" s="28">
        <v>0</v>
      </c>
      <c r="CG37" s="28">
        <v>0</v>
      </c>
      <c r="CH37" s="28">
        <v>0</v>
      </c>
      <c r="CI37" s="28">
        <v>0</v>
      </c>
      <c r="CJ37" s="28">
        <v>0</v>
      </c>
      <c r="CK37" s="28">
        <v>0</v>
      </c>
      <c r="CL37" s="28">
        <v>0</v>
      </c>
      <c r="CM37" s="28">
        <v>0</v>
      </c>
      <c r="CN37" s="28">
        <v>0</v>
      </c>
      <c r="CO37" s="28">
        <v>0</v>
      </c>
      <c r="CP37" s="28">
        <v>0</v>
      </c>
      <c r="CQ37" s="28">
        <v>0</v>
      </c>
      <c r="CR37" s="28">
        <v>0</v>
      </c>
      <c r="CS37" s="28">
        <v>0</v>
      </c>
      <c r="CT37" s="28">
        <v>0</v>
      </c>
      <c r="CU37" s="28">
        <v>0</v>
      </c>
      <c r="CV37" s="28">
        <v>0</v>
      </c>
      <c r="CW37" s="28">
        <v>0</v>
      </c>
      <c r="CX37" s="28">
        <v>0</v>
      </c>
      <c r="CY37" s="28">
        <v>0</v>
      </c>
      <c r="CZ37" s="28">
        <v>0</v>
      </c>
      <c r="DA37" s="28">
        <v>0</v>
      </c>
      <c r="DB37" s="28">
        <v>0</v>
      </c>
      <c r="DC37" s="28">
        <v>0</v>
      </c>
      <c r="DD37" s="28">
        <v>0</v>
      </c>
      <c r="DE37" s="28">
        <v>0</v>
      </c>
    </row>
    <row r="38" spans="3:109" x14ac:dyDescent="0.3">
      <c r="C38" s="3" t="s">
        <v>70</v>
      </c>
      <c r="AP38" s="28">
        <f t="shared" ref="AP38:BL38" si="7">AP39+AP45</f>
        <v>27430.556</v>
      </c>
      <c r="AQ38" s="28">
        <f t="shared" si="7"/>
        <v>28366.055999999997</v>
      </c>
      <c r="AR38" s="28">
        <f t="shared" si="7"/>
        <v>28195.756000000001</v>
      </c>
      <c r="AS38" s="28">
        <f t="shared" si="7"/>
        <v>26393.855999999996</v>
      </c>
      <c r="AT38" s="28">
        <f t="shared" si="7"/>
        <v>25481.256000000001</v>
      </c>
      <c r="AU38" s="28">
        <f t="shared" si="7"/>
        <v>26637.856</v>
      </c>
      <c r="AV38" s="28">
        <f t="shared" si="7"/>
        <v>29908.856</v>
      </c>
      <c r="AW38" s="28">
        <f t="shared" si="7"/>
        <v>30526.856</v>
      </c>
      <c r="AX38" s="28">
        <f t="shared" si="7"/>
        <v>31215.056</v>
      </c>
      <c r="AY38" s="28">
        <f t="shared" si="7"/>
        <v>32566.955999999998</v>
      </c>
      <c r="AZ38" s="28">
        <f t="shared" si="7"/>
        <v>33996.956000000006</v>
      </c>
      <c r="BA38" s="28">
        <f t="shared" si="7"/>
        <v>35435.455999999998</v>
      </c>
      <c r="BB38" s="28">
        <f t="shared" si="7"/>
        <v>35491.974000000009</v>
      </c>
      <c r="BC38" s="28">
        <f t="shared" si="7"/>
        <v>36450.774000000005</v>
      </c>
      <c r="BD38" s="28">
        <f t="shared" si="7"/>
        <v>37404.674000000014</v>
      </c>
      <c r="BE38" s="28">
        <f t="shared" si="7"/>
        <v>38869.956000000006</v>
      </c>
      <c r="BF38" s="28">
        <f t="shared" si="7"/>
        <v>41039.256000000008</v>
      </c>
      <c r="BG38" s="28">
        <f t="shared" si="7"/>
        <v>42116.556000000011</v>
      </c>
      <c r="BH38" s="28">
        <f t="shared" si="7"/>
        <v>43131.756000000008</v>
      </c>
      <c r="BI38" s="28">
        <f t="shared" si="7"/>
        <v>41336.65600000001</v>
      </c>
      <c r="BJ38" s="28">
        <f t="shared" si="7"/>
        <v>41576.600000000006</v>
      </c>
      <c r="BK38" s="28">
        <f t="shared" si="7"/>
        <v>44029.1</v>
      </c>
      <c r="BL38" s="28">
        <f t="shared" si="7"/>
        <v>44442.600000000006</v>
      </c>
      <c r="BM38" s="28">
        <f t="shared" ref="BM38" si="8">BM39+BM45</f>
        <v>46888.200000000004</v>
      </c>
      <c r="BN38" s="28">
        <v>48221</v>
      </c>
      <c r="BO38" s="28">
        <v>50002.700000000004</v>
      </c>
      <c r="BP38" s="28">
        <v>50540.000000000007</v>
      </c>
      <c r="BQ38" s="28">
        <v>52926.400000000009</v>
      </c>
      <c r="BR38" s="28">
        <v>50802.362900000007</v>
      </c>
      <c r="BS38" s="28">
        <v>50903.79740000001</v>
      </c>
      <c r="BT38" s="28">
        <v>51240.4136</v>
      </c>
      <c r="BU38" s="28">
        <v>52420.887600000002</v>
      </c>
      <c r="BV38" s="28">
        <v>50829.489300000008</v>
      </c>
      <c r="BW38" s="28">
        <v>48377.842300000004</v>
      </c>
      <c r="BX38" s="28">
        <v>48777.995800000012</v>
      </c>
      <c r="BY38" s="28">
        <v>48441.047200000015</v>
      </c>
      <c r="BZ38" s="28">
        <v>47585.032029950009</v>
      </c>
      <c r="CA38" s="28">
        <v>47387.053529950019</v>
      </c>
      <c r="CB38" s="28">
        <v>48203.836929950005</v>
      </c>
      <c r="CC38" s="28">
        <v>49288.789429950004</v>
      </c>
      <c r="CD38" s="28">
        <v>48557.913674490002</v>
      </c>
      <c r="CE38" s="28">
        <v>47849.460686940001</v>
      </c>
      <c r="CF38" s="28">
        <v>46943.658632770006</v>
      </c>
      <c r="CG38" s="28">
        <v>47767.847491140012</v>
      </c>
      <c r="CH38" s="28">
        <v>48252.53567949</v>
      </c>
      <c r="CI38" s="28">
        <v>48271.99667197001</v>
      </c>
      <c r="CJ38" s="28">
        <v>45492.326414850009</v>
      </c>
      <c r="CK38" s="28">
        <v>44420.427889850005</v>
      </c>
      <c r="CL38" s="28">
        <v>43427.183072500004</v>
      </c>
      <c r="CM38" s="28">
        <v>43049.168996210006</v>
      </c>
      <c r="CN38" s="28">
        <v>46007.875923250009</v>
      </c>
      <c r="CO38" s="28">
        <v>47405.857383859999</v>
      </c>
      <c r="CP38" s="28">
        <v>48675.479748410005</v>
      </c>
      <c r="CQ38" s="28">
        <v>50699.997647700009</v>
      </c>
      <c r="CR38" s="28">
        <v>52102.61266915001</v>
      </c>
      <c r="CS38" s="28">
        <v>53048.587929270012</v>
      </c>
      <c r="CT38" s="28">
        <v>54330.831268050002</v>
      </c>
      <c r="CU38" s="28">
        <v>55615.563176590003</v>
      </c>
      <c r="CV38" s="28">
        <v>55029.36553005001</v>
      </c>
      <c r="CW38" s="28">
        <v>57127.033222520004</v>
      </c>
      <c r="CX38" s="28">
        <v>56876.317053560007</v>
      </c>
      <c r="CY38" s="28">
        <v>56335.278870100003</v>
      </c>
      <c r="CZ38" s="28">
        <v>58203.528358790005</v>
      </c>
      <c r="DA38" s="28">
        <v>60662.400535960012</v>
      </c>
      <c r="DB38" s="28">
        <v>61679.785509710004</v>
      </c>
      <c r="DC38" s="28">
        <v>63545.994552220014</v>
      </c>
      <c r="DD38" s="28">
        <v>63769.582483050006</v>
      </c>
      <c r="DE38" s="28">
        <v>65068.676383270002</v>
      </c>
    </row>
    <row r="39" spans="3:109" x14ac:dyDescent="0.3">
      <c r="D39" s="3" t="s">
        <v>56</v>
      </c>
      <c r="AP39" s="28">
        <f t="shared" ref="AP39:BL39" si="9">SUM(AP40:AP44)</f>
        <v>24372.612000000001</v>
      </c>
      <c r="AQ39" s="28">
        <f t="shared" si="9"/>
        <v>25542.011999999999</v>
      </c>
      <c r="AR39" s="28">
        <f t="shared" si="9"/>
        <v>25730.812000000002</v>
      </c>
      <c r="AS39" s="28">
        <f t="shared" si="9"/>
        <v>23774.911999999997</v>
      </c>
      <c r="AT39" s="28">
        <f t="shared" si="9"/>
        <v>21446.012000000002</v>
      </c>
      <c r="AU39" s="28">
        <f t="shared" si="9"/>
        <v>22276.412</v>
      </c>
      <c r="AV39" s="28">
        <f t="shared" si="9"/>
        <v>24495.511999999999</v>
      </c>
      <c r="AW39" s="28">
        <f t="shared" si="9"/>
        <v>24775.912</v>
      </c>
      <c r="AX39" s="28">
        <f t="shared" si="9"/>
        <v>24809.912</v>
      </c>
      <c r="AY39" s="28">
        <f t="shared" si="9"/>
        <v>25429.111999999997</v>
      </c>
      <c r="AZ39" s="28">
        <f t="shared" si="9"/>
        <v>26431.812000000002</v>
      </c>
      <c r="BA39" s="28">
        <f t="shared" si="9"/>
        <v>28325.912</v>
      </c>
      <c r="BB39" s="28">
        <f t="shared" si="9"/>
        <v>25085.330000000009</v>
      </c>
      <c r="BC39" s="28">
        <f t="shared" si="9"/>
        <v>25799.330000000009</v>
      </c>
      <c r="BD39" s="28">
        <f t="shared" si="9"/>
        <v>26173.730000000014</v>
      </c>
      <c r="BE39" s="28">
        <f t="shared" si="9"/>
        <v>27006.712000000007</v>
      </c>
      <c r="BF39" s="28">
        <f t="shared" si="9"/>
        <v>29101.612000000008</v>
      </c>
      <c r="BG39" s="28">
        <f t="shared" si="9"/>
        <v>30440.412000000011</v>
      </c>
      <c r="BH39" s="28">
        <f t="shared" si="9"/>
        <v>30648.912000000011</v>
      </c>
      <c r="BI39" s="28">
        <f t="shared" si="9"/>
        <v>31272.312000000009</v>
      </c>
      <c r="BJ39" s="28">
        <f t="shared" si="9"/>
        <v>31481.500000000007</v>
      </c>
      <c r="BK39" s="28">
        <f t="shared" si="9"/>
        <v>33177.5</v>
      </c>
      <c r="BL39" s="28">
        <f t="shared" si="9"/>
        <v>33640.200000000004</v>
      </c>
      <c r="BM39" s="28">
        <f t="shared" ref="BM39" si="10">SUM(BM40:BM44)</f>
        <v>35227.800000000003</v>
      </c>
      <c r="BN39" s="28">
        <v>36457.9</v>
      </c>
      <c r="BO39" s="28">
        <v>37391.5</v>
      </c>
      <c r="BP39" s="28">
        <v>36201.800000000003</v>
      </c>
      <c r="BQ39" s="28">
        <v>39395.4</v>
      </c>
      <c r="BR39" s="28">
        <v>36976.769800000002</v>
      </c>
      <c r="BS39" s="28">
        <v>37016.059900000007</v>
      </c>
      <c r="BT39" s="28">
        <v>37339.843200000003</v>
      </c>
      <c r="BU39" s="28">
        <v>38495.574800000002</v>
      </c>
      <c r="BV39" s="28">
        <v>36307.692800000004</v>
      </c>
      <c r="BW39" s="28">
        <v>34316.354200000002</v>
      </c>
      <c r="BX39" s="28">
        <v>33314.057600000007</v>
      </c>
      <c r="BY39" s="28">
        <v>33408.45670000001</v>
      </c>
      <c r="BZ39" s="28">
        <v>32579.430411930007</v>
      </c>
      <c r="CA39" s="28">
        <v>32188.961811930014</v>
      </c>
      <c r="CB39" s="28">
        <v>32936.006911930002</v>
      </c>
      <c r="CC39" s="28">
        <v>33886.046511930006</v>
      </c>
      <c r="CD39" s="28">
        <v>32918.716285090006</v>
      </c>
      <c r="CE39" s="28">
        <v>31780.394331790005</v>
      </c>
      <c r="CF39" s="28">
        <v>30559.563256220004</v>
      </c>
      <c r="CG39" s="28">
        <v>31926.778676230006</v>
      </c>
      <c r="CH39" s="28">
        <v>32445.169379510004</v>
      </c>
      <c r="CI39" s="28">
        <v>33691.582248390005</v>
      </c>
      <c r="CJ39" s="28">
        <v>31140.483601410007</v>
      </c>
      <c r="CK39" s="28">
        <v>30602.227392050005</v>
      </c>
      <c r="CL39" s="28">
        <v>30171.227833480007</v>
      </c>
      <c r="CM39" s="28">
        <v>30185.828490730004</v>
      </c>
      <c r="CN39" s="28">
        <v>33138.054264300008</v>
      </c>
      <c r="CO39" s="28">
        <v>34415.667833289997</v>
      </c>
      <c r="CP39" s="28">
        <v>34761.058717430002</v>
      </c>
      <c r="CQ39" s="28">
        <v>37089.359481080006</v>
      </c>
      <c r="CR39" s="28">
        <v>38706.792034290003</v>
      </c>
      <c r="CS39" s="28">
        <v>39764.686472230009</v>
      </c>
      <c r="CT39" s="28">
        <v>40866.528486650001</v>
      </c>
      <c r="CU39" s="28">
        <v>41587.415249379999</v>
      </c>
      <c r="CV39" s="28">
        <v>40220.353014090011</v>
      </c>
      <c r="CW39" s="28">
        <v>42397.109423670001</v>
      </c>
      <c r="CX39" s="28">
        <v>42600.404883220006</v>
      </c>
      <c r="CY39" s="28">
        <v>42395.740525910005</v>
      </c>
      <c r="CZ39" s="28">
        <v>45219.799295060009</v>
      </c>
      <c r="DA39" s="28">
        <v>48413.209639400011</v>
      </c>
      <c r="DB39" s="28">
        <v>49423.651357450006</v>
      </c>
      <c r="DC39" s="28">
        <v>50933.417271640013</v>
      </c>
      <c r="DD39" s="28">
        <v>50982.342154160004</v>
      </c>
      <c r="DE39" s="28">
        <v>51426.467949440004</v>
      </c>
    </row>
    <row r="40" spans="3:109" x14ac:dyDescent="0.3">
      <c r="E40" s="3" t="s">
        <v>58</v>
      </c>
      <c r="AP40" s="28">
        <v>21783.626</v>
      </c>
      <c r="AQ40" s="28">
        <v>23074.826000000001</v>
      </c>
      <c r="AR40" s="28">
        <v>23718.126</v>
      </c>
      <c r="AS40" s="28">
        <v>21384.725999999999</v>
      </c>
      <c r="AT40" s="28">
        <v>19394.826000000001</v>
      </c>
      <c r="AU40" s="28">
        <v>19934.925999999999</v>
      </c>
      <c r="AV40" s="28">
        <v>21160.326000000001</v>
      </c>
      <c r="AW40" s="28">
        <v>20709.126</v>
      </c>
      <c r="AX40" s="28">
        <v>21676.425999999999</v>
      </c>
      <c r="AY40" s="28">
        <v>22521.626</v>
      </c>
      <c r="AZ40" s="28">
        <v>23618.326000000001</v>
      </c>
      <c r="BA40" s="28">
        <v>24234.626</v>
      </c>
      <c r="BB40" s="28">
        <v>20833.94400000001</v>
      </c>
      <c r="BC40" s="28">
        <v>22026.544000000009</v>
      </c>
      <c r="BD40" s="28">
        <v>22146.44400000001</v>
      </c>
      <c r="BE40" s="28">
        <v>22917.826000000008</v>
      </c>
      <c r="BF40" s="28">
        <v>24843.626000000011</v>
      </c>
      <c r="BG40" s="28">
        <v>25992.026000000013</v>
      </c>
      <c r="BH40" s="28">
        <v>25967.526000000013</v>
      </c>
      <c r="BI40" s="28">
        <v>25449.126000000011</v>
      </c>
      <c r="BJ40" s="28">
        <v>26116.700000000004</v>
      </c>
      <c r="BK40" s="28">
        <v>28005.700000000004</v>
      </c>
      <c r="BL40" s="28">
        <v>28743.000000000007</v>
      </c>
      <c r="BM40" s="28">
        <v>29535.100000000006</v>
      </c>
      <c r="BN40" s="28">
        <v>30485.200000000004</v>
      </c>
      <c r="BO40" s="28">
        <v>31914.9</v>
      </c>
      <c r="BP40" s="28">
        <v>31067.800000000003</v>
      </c>
      <c r="BQ40" s="28">
        <v>31840.200000000004</v>
      </c>
      <c r="BR40" s="28">
        <v>31580.496400000007</v>
      </c>
      <c r="BS40" s="28">
        <v>31630.736700000009</v>
      </c>
      <c r="BT40" s="28">
        <v>31779.883700000006</v>
      </c>
      <c r="BU40" s="28">
        <v>31838.977600000006</v>
      </c>
      <c r="BV40" s="28">
        <v>31341.981100000005</v>
      </c>
      <c r="BW40" s="28">
        <v>29558.136600000005</v>
      </c>
      <c r="BX40" s="28">
        <v>27928.95210000001</v>
      </c>
      <c r="BY40" s="28">
        <v>28312.309200000011</v>
      </c>
      <c r="BZ40" s="28">
        <v>28050.11743458001</v>
      </c>
      <c r="CA40" s="28">
        <v>27173.978234580012</v>
      </c>
      <c r="CB40" s="28">
        <v>27324.966134580009</v>
      </c>
      <c r="CC40" s="28">
        <v>26962.252634580011</v>
      </c>
      <c r="CD40" s="28">
        <v>27689.146004480004</v>
      </c>
      <c r="CE40" s="28">
        <v>26961.477992690008</v>
      </c>
      <c r="CF40" s="28">
        <v>25869.557968340006</v>
      </c>
      <c r="CG40" s="28">
        <v>26749.031626190008</v>
      </c>
      <c r="CH40" s="28">
        <v>26741.894109210007</v>
      </c>
      <c r="CI40" s="28">
        <v>27930.003694160005</v>
      </c>
      <c r="CJ40" s="28">
        <v>27330.471449010009</v>
      </c>
      <c r="CK40" s="28">
        <v>26868.341577470004</v>
      </c>
      <c r="CL40" s="28">
        <v>27076.735664720007</v>
      </c>
      <c r="CM40" s="28">
        <v>27130.143368290006</v>
      </c>
      <c r="CN40" s="28">
        <v>29248.054169700008</v>
      </c>
      <c r="CO40" s="28">
        <v>28748.363853100003</v>
      </c>
      <c r="CP40" s="28">
        <v>29127.422804200003</v>
      </c>
      <c r="CQ40" s="28">
        <v>30230.800307920006</v>
      </c>
      <c r="CR40" s="28">
        <v>29850.356421360004</v>
      </c>
      <c r="CS40" s="28">
        <v>30321.560331080007</v>
      </c>
      <c r="CT40" s="28">
        <v>31861.31591866001</v>
      </c>
      <c r="CU40" s="28">
        <v>33112.080088500006</v>
      </c>
      <c r="CV40" s="28">
        <v>32380.429388960009</v>
      </c>
      <c r="CW40" s="28">
        <v>33902.917527190009</v>
      </c>
      <c r="CX40" s="28">
        <v>34362.484826130007</v>
      </c>
      <c r="CY40" s="28">
        <v>34925.209201410005</v>
      </c>
      <c r="CZ40" s="28">
        <v>36919.986359430011</v>
      </c>
      <c r="DA40" s="28">
        <v>37787.846595580013</v>
      </c>
      <c r="DB40" s="28">
        <v>40352.11322769001</v>
      </c>
      <c r="DC40" s="28">
        <v>41915.954506070011</v>
      </c>
      <c r="DD40" s="28">
        <v>42518.999183960012</v>
      </c>
      <c r="DE40" s="28">
        <v>42268.405909400011</v>
      </c>
    </row>
    <row r="41" spans="3:109" x14ac:dyDescent="0.3">
      <c r="E41" s="3" t="s">
        <v>73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57.9</v>
      </c>
      <c r="BB41" s="28">
        <v>553.60000000000014</v>
      </c>
      <c r="BC41" s="28">
        <v>603.10000000000014</v>
      </c>
      <c r="BD41" s="28">
        <v>522.40000000000009</v>
      </c>
      <c r="BE41" s="28">
        <v>451.3</v>
      </c>
      <c r="BF41" s="28">
        <v>450.3</v>
      </c>
      <c r="BG41" s="28">
        <v>468.1</v>
      </c>
      <c r="BH41" s="28">
        <v>380.6</v>
      </c>
      <c r="BI41" s="28">
        <v>571.59999999999991</v>
      </c>
      <c r="BJ41" s="28">
        <v>484.9</v>
      </c>
      <c r="BK41" s="28">
        <v>554.29999999999995</v>
      </c>
      <c r="BL41" s="28">
        <v>544.9</v>
      </c>
      <c r="BM41" s="28">
        <v>760.8</v>
      </c>
      <c r="BN41" s="28">
        <v>616.30000000000007</v>
      </c>
      <c r="BO41" s="28">
        <v>454.30000000000007</v>
      </c>
      <c r="BP41" s="28">
        <v>545.30000000000007</v>
      </c>
      <c r="BQ41" s="28">
        <v>625.70000000000005</v>
      </c>
      <c r="BR41" s="28">
        <v>546.01350000000014</v>
      </c>
      <c r="BS41" s="28">
        <v>505.81840000000005</v>
      </c>
      <c r="BT41" s="28">
        <v>457.33710000000008</v>
      </c>
      <c r="BU41" s="28">
        <v>429.04950000000008</v>
      </c>
      <c r="BV41" s="28">
        <v>359.5365000000001</v>
      </c>
      <c r="BW41" s="28">
        <v>346.77420000000006</v>
      </c>
      <c r="BX41" s="28">
        <v>415.85520000000008</v>
      </c>
      <c r="BY41" s="28">
        <v>252.37660000000008</v>
      </c>
      <c r="BZ41" s="28">
        <v>185.41170483000013</v>
      </c>
      <c r="CA41" s="28">
        <v>109.52480483000014</v>
      </c>
      <c r="CB41" s="28">
        <v>179.66400483000015</v>
      </c>
      <c r="CC41" s="28">
        <v>303.05800483000019</v>
      </c>
      <c r="CD41" s="28">
        <v>320.92750009000008</v>
      </c>
      <c r="CE41" s="28">
        <v>147.5616078000001</v>
      </c>
      <c r="CF41" s="28">
        <v>330.66027935000011</v>
      </c>
      <c r="CG41" s="28">
        <v>524.08752907000007</v>
      </c>
      <c r="CH41" s="28">
        <v>341.6407565400001</v>
      </c>
      <c r="CI41" s="28">
        <v>252.49913648000012</v>
      </c>
      <c r="CJ41" s="28">
        <v>175.31159413000012</v>
      </c>
      <c r="CK41" s="28">
        <v>56.166243110000003</v>
      </c>
      <c r="CL41" s="28">
        <v>198.19349327000012</v>
      </c>
      <c r="CM41" s="28">
        <v>319.01275519000012</v>
      </c>
      <c r="CN41" s="28">
        <v>563.70046550000018</v>
      </c>
      <c r="CO41" s="28">
        <v>610.97537605000025</v>
      </c>
      <c r="CP41" s="28">
        <v>599.37885829000027</v>
      </c>
      <c r="CQ41" s="28">
        <v>1035.0579124000003</v>
      </c>
      <c r="CR41" s="28">
        <v>1277.5885212400003</v>
      </c>
      <c r="CS41" s="28">
        <v>1028.0090528100004</v>
      </c>
      <c r="CT41" s="28">
        <v>947.37118905000023</v>
      </c>
      <c r="CU41" s="28">
        <v>677.79909152000016</v>
      </c>
      <c r="CV41" s="28">
        <v>572.70955099000014</v>
      </c>
      <c r="CW41" s="28">
        <v>1021.8395339300002</v>
      </c>
      <c r="CX41" s="28">
        <v>1219.9383629200001</v>
      </c>
      <c r="CY41" s="28">
        <v>1084.8461593600002</v>
      </c>
      <c r="CZ41" s="28">
        <v>1287.4179624800001</v>
      </c>
      <c r="DA41" s="28">
        <v>1369.4687936</v>
      </c>
      <c r="DB41" s="28">
        <v>1588.5085918700001</v>
      </c>
      <c r="DC41" s="28">
        <v>1437.4502025000002</v>
      </c>
      <c r="DD41" s="28">
        <v>1387.8394119800002</v>
      </c>
      <c r="DE41" s="28">
        <v>1438.9796065400003</v>
      </c>
    </row>
    <row r="42" spans="3:109" x14ac:dyDescent="0.3">
      <c r="E42" s="3" t="s">
        <v>54</v>
      </c>
      <c r="AP42" s="28">
        <v>1984.18</v>
      </c>
      <c r="AQ42" s="28">
        <v>1720.28</v>
      </c>
      <c r="AR42" s="28">
        <v>1315.38</v>
      </c>
      <c r="AS42" s="28">
        <v>2069.48</v>
      </c>
      <c r="AT42" s="28">
        <v>1854.08</v>
      </c>
      <c r="AU42" s="28">
        <v>2080.48</v>
      </c>
      <c r="AV42" s="28">
        <v>2936.48</v>
      </c>
      <c r="AW42" s="28">
        <v>3696.78</v>
      </c>
      <c r="AX42" s="28">
        <v>2867.58</v>
      </c>
      <c r="AY42" s="28">
        <v>2637.28</v>
      </c>
      <c r="AZ42" s="28">
        <v>2484.38</v>
      </c>
      <c r="BA42" s="28">
        <v>3717.58</v>
      </c>
      <c r="BB42" s="28">
        <v>3382.5800000000008</v>
      </c>
      <c r="BC42" s="28">
        <v>2967.380000000001</v>
      </c>
      <c r="BD42" s="28">
        <v>3260.380000000001</v>
      </c>
      <c r="BE42" s="28">
        <v>3673.6799999999994</v>
      </c>
      <c r="BF42" s="28">
        <v>3864.079999999999</v>
      </c>
      <c r="BG42" s="28">
        <v>3897.4799999999991</v>
      </c>
      <c r="BH42" s="28">
        <v>4278.6799999999994</v>
      </c>
      <c r="BI42" s="28">
        <v>5349.9799999999987</v>
      </c>
      <c r="BJ42" s="28">
        <v>4913.4999999999982</v>
      </c>
      <c r="BK42" s="28">
        <v>4646.3999999999978</v>
      </c>
      <c r="BL42" s="28">
        <v>4280.5999999999985</v>
      </c>
      <c r="BM42" s="28">
        <v>4741.7999999999984</v>
      </c>
      <c r="BN42" s="28">
        <v>5075.699999999998</v>
      </c>
      <c r="BO42" s="28">
        <v>4708.3999999999978</v>
      </c>
      <c r="BP42" s="28">
        <v>4284.3999999999978</v>
      </c>
      <c r="BQ42" s="28">
        <v>5378.9999999999982</v>
      </c>
      <c r="BR42" s="28">
        <v>4492.9864999999972</v>
      </c>
      <c r="BS42" s="28">
        <v>4538.8357999999971</v>
      </c>
      <c r="BT42" s="28">
        <v>4765.3036999999968</v>
      </c>
      <c r="BU42" s="28">
        <v>5872.4625999999971</v>
      </c>
      <c r="BV42" s="28">
        <v>4257.7034999999969</v>
      </c>
      <c r="BW42" s="28">
        <v>3972.0939999999969</v>
      </c>
      <c r="BX42" s="28">
        <v>4429.1201999999976</v>
      </c>
      <c r="BY42" s="28">
        <v>4287.4711999999972</v>
      </c>
      <c r="BZ42" s="28">
        <v>3818.8770246399981</v>
      </c>
      <c r="CA42" s="28">
        <v>4387.5423246399978</v>
      </c>
      <c r="CB42" s="28">
        <v>4927.4720246399975</v>
      </c>
      <c r="CC42" s="28">
        <v>6087.4006246399977</v>
      </c>
      <c r="CD42" s="28">
        <v>4302.8169568999983</v>
      </c>
      <c r="CE42" s="28">
        <v>4073.3644159199976</v>
      </c>
      <c r="CF42" s="28">
        <v>3738.8691249299977</v>
      </c>
      <c r="CG42" s="28">
        <v>3809.9765314299975</v>
      </c>
      <c r="CH42" s="28">
        <v>4520.5528576599982</v>
      </c>
      <c r="CI42" s="28">
        <v>5020.4008596099984</v>
      </c>
      <c r="CJ42" s="28">
        <v>3069.239178169998</v>
      </c>
      <c r="CK42" s="28">
        <v>3017.7687262699978</v>
      </c>
      <c r="CL42" s="28">
        <v>2306.5796264599981</v>
      </c>
      <c r="CM42" s="28">
        <v>2118.6548965699981</v>
      </c>
      <c r="CN42" s="28">
        <v>2081.8280138999976</v>
      </c>
      <c r="CO42" s="28">
        <v>4264.8586646899976</v>
      </c>
      <c r="CP42" s="28">
        <v>4345.6558622799976</v>
      </c>
      <c r="CQ42" s="28">
        <v>5206.0656219099974</v>
      </c>
      <c r="CR42" s="28">
        <v>7059.2942197199973</v>
      </c>
      <c r="CS42" s="28">
        <v>7806.761629589997</v>
      </c>
      <c r="CT42" s="28">
        <v>7334.931383979997</v>
      </c>
      <c r="CU42" s="28">
        <v>7075.2485468799969</v>
      </c>
      <c r="CV42" s="28">
        <v>6553.3268969999972</v>
      </c>
      <c r="CW42" s="28">
        <v>6825.4711474599972</v>
      </c>
      <c r="CX42" s="28">
        <v>6438.2283040199973</v>
      </c>
      <c r="CY42" s="28">
        <v>5673.1008670199972</v>
      </c>
      <c r="CZ42" s="28">
        <v>6305.5572278999971</v>
      </c>
      <c r="DA42" s="28">
        <v>8602.532141169997</v>
      </c>
      <c r="DB42" s="28">
        <v>6654.1458315899972</v>
      </c>
      <c r="DC42" s="28">
        <v>6563.6446717999979</v>
      </c>
      <c r="DD42" s="28">
        <v>6376.3360201599971</v>
      </c>
      <c r="DE42" s="28">
        <v>7149.2643103499968</v>
      </c>
    </row>
    <row r="43" spans="3:109" x14ac:dyDescent="0.3">
      <c r="E43" s="3" t="s">
        <v>78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0</v>
      </c>
      <c r="BN43" s="28">
        <v>0</v>
      </c>
      <c r="BO43" s="28">
        <v>0</v>
      </c>
      <c r="BP43" s="28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8">
        <v>0</v>
      </c>
      <c r="BW43" s="28">
        <v>0</v>
      </c>
      <c r="BX43" s="28">
        <v>0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8">
        <v>0</v>
      </c>
      <c r="CF43" s="28">
        <v>0</v>
      </c>
      <c r="CG43" s="28">
        <v>0</v>
      </c>
      <c r="CH43" s="28">
        <v>0</v>
      </c>
      <c r="CI43" s="28">
        <v>0</v>
      </c>
      <c r="CJ43" s="28">
        <v>0</v>
      </c>
      <c r="CK43" s="28">
        <v>0</v>
      </c>
      <c r="CL43" s="28">
        <v>0</v>
      </c>
      <c r="CM43" s="28">
        <v>0</v>
      </c>
      <c r="CN43" s="28">
        <v>0</v>
      </c>
      <c r="CO43" s="28">
        <v>0</v>
      </c>
      <c r="CP43" s="28">
        <v>0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</row>
    <row r="44" spans="3:109" x14ac:dyDescent="0.3">
      <c r="E44" s="3" t="s">
        <v>55</v>
      </c>
      <c r="AP44" s="28">
        <v>604.80600000000004</v>
      </c>
      <c r="AQ44" s="28">
        <v>746.90599999999995</v>
      </c>
      <c r="AR44" s="28">
        <v>697.30600000000004</v>
      </c>
      <c r="AS44" s="28">
        <v>320.70600000000002</v>
      </c>
      <c r="AT44" s="28">
        <v>197.10599999999999</v>
      </c>
      <c r="AU44" s="28">
        <v>261.00599999999997</v>
      </c>
      <c r="AV44" s="28">
        <v>398.70600000000002</v>
      </c>
      <c r="AW44" s="28">
        <v>370.00599999999997</v>
      </c>
      <c r="AX44" s="28">
        <v>265.90600000000001</v>
      </c>
      <c r="AY44" s="28">
        <v>270.20600000000002</v>
      </c>
      <c r="AZ44" s="28">
        <v>329.10599999999999</v>
      </c>
      <c r="BA44" s="28">
        <v>315.80599999999998</v>
      </c>
      <c r="BB44" s="28">
        <v>315.20600000000002</v>
      </c>
      <c r="BC44" s="28">
        <v>202.30600000000001</v>
      </c>
      <c r="BD44" s="28">
        <v>244.50600000000003</v>
      </c>
      <c r="BE44" s="28">
        <v>-36.09399999999976</v>
      </c>
      <c r="BF44" s="28">
        <v>-56.393999999999764</v>
      </c>
      <c r="BG44" s="28">
        <v>82.806000000000239</v>
      </c>
      <c r="BH44" s="28">
        <v>22.106000000000236</v>
      </c>
      <c r="BI44" s="28">
        <v>-98.393999999999778</v>
      </c>
      <c r="BJ44" s="28">
        <v>-33.6</v>
      </c>
      <c r="BK44" s="28">
        <v>-28.9</v>
      </c>
      <c r="BL44" s="28">
        <v>71.7</v>
      </c>
      <c r="BM44" s="28">
        <v>190.10000000000025</v>
      </c>
      <c r="BN44" s="28">
        <v>280.70000000000027</v>
      </c>
      <c r="BO44" s="28">
        <v>313.90000000000026</v>
      </c>
      <c r="BP44" s="28">
        <v>304.3000000000003</v>
      </c>
      <c r="BQ44" s="28">
        <v>1550.5000000000002</v>
      </c>
      <c r="BR44" s="28">
        <v>357.27340000000021</v>
      </c>
      <c r="BS44" s="28">
        <v>340.66900000000021</v>
      </c>
      <c r="BT44" s="28">
        <v>337.31870000000021</v>
      </c>
      <c r="BU44" s="28">
        <v>355.08510000000018</v>
      </c>
      <c r="BV44" s="28">
        <v>348.47170000000017</v>
      </c>
      <c r="BW44" s="28">
        <v>439.34940000000017</v>
      </c>
      <c r="BX44" s="28">
        <v>540.1301000000002</v>
      </c>
      <c r="BY44" s="28">
        <v>556.29970000000014</v>
      </c>
      <c r="BZ44" s="28">
        <v>525.02424788000019</v>
      </c>
      <c r="CA44" s="28">
        <v>517.91644788000019</v>
      </c>
      <c r="CB44" s="28">
        <v>503.90474788000017</v>
      </c>
      <c r="CC44" s="28">
        <v>533.33524788000022</v>
      </c>
      <c r="CD44" s="28">
        <v>605.82582362000016</v>
      </c>
      <c r="CE44" s="28">
        <v>597.9903153800002</v>
      </c>
      <c r="CF44" s="28">
        <v>620.4758836000002</v>
      </c>
      <c r="CG44" s="28">
        <v>843.68298954000022</v>
      </c>
      <c r="CH44" s="28">
        <v>841.08165610000026</v>
      </c>
      <c r="CI44" s="28">
        <v>488.67855814000029</v>
      </c>
      <c r="CJ44" s="28">
        <v>565.46138010000027</v>
      </c>
      <c r="CK44" s="28">
        <v>659.95084520000023</v>
      </c>
      <c r="CL44" s="28">
        <v>589.71904903000029</v>
      </c>
      <c r="CM44" s="28">
        <v>618.0174706800002</v>
      </c>
      <c r="CN44" s="28">
        <v>1244.4716152000003</v>
      </c>
      <c r="CO44" s="28">
        <v>791.46993945000031</v>
      </c>
      <c r="CP44" s="28">
        <v>688.60119266000038</v>
      </c>
      <c r="CQ44" s="28">
        <v>617.43563885000026</v>
      </c>
      <c r="CR44" s="28">
        <v>519.5528719700003</v>
      </c>
      <c r="CS44" s="28">
        <v>608.35545875000025</v>
      </c>
      <c r="CT44" s="28">
        <v>722.90999496000029</v>
      </c>
      <c r="CU44" s="28">
        <v>722.28752248000035</v>
      </c>
      <c r="CV44" s="28">
        <v>713.8871771400004</v>
      </c>
      <c r="CW44" s="28">
        <v>646.88121509000041</v>
      </c>
      <c r="CX44" s="28">
        <v>579.75339015000043</v>
      </c>
      <c r="CY44" s="28">
        <v>712.58429812000031</v>
      </c>
      <c r="CZ44" s="28">
        <v>706.83774525000035</v>
      </c>
      <c r="DA44" s="28">
        <v>653.36210905000041</v>
      </c>
      <c r="DB44" s="28">
        <v>828.88370630000031</v>
      </c>
      <c r="DC44" s="28">
        <v>1016.3678912700003</v>
      </c>
      <c r="DD44" s="28">
        <v>699.16753806000042</v>
      </c>
      <c r="DE44" s="28">
        <v>569.81812315000036</v>
      </c>
    </row>
    <row r="45" spans="3:109" x14ac:dyDescent="0.3">
      <c r="D45" s="3" t="s">
        <v>57</v>
      </c>
      <c r="AP45" s="28">
        <f t="shared" ref="AP45:BM45" si="11">SUM(AP46:AP50)</f>
        <v>3057.944</v>
      </c>
      <c r="AQ45" s="28">
        <f t="shared" si="11"/>
        <v>2824.0439999999999</v>
      </c>
      <c r="AR45" s="28">
        <f t="shared" si="11"/>
        <v>2464.944</v>
      </c>
      <c r="AS45" s="28">
        <f t="shared" si="11"/>
        <v>2618.944</v>
      </c>
      <c r="AT45" s="28">
        <f t="shared" si="11"/>
        <v>4035.2440000000001</v>
      </c>
      <c r="AU45" s="28">
        <f t="shared" si="11"/>
        <v>4361.4440000000004</v>
      </c>
      <c r="AV45" s="28">
        <f t="shared" si="11"/>
        <v>5413.3440000000001</v>
      </c>
      <c r="AW45" s="28">
        <f t="shared" si="11"/>
        <v>5750.9439999999995</v>
      </c>
      <c r="AX45" s="28">
        <f t="shared" si="11"/>
        <v>6405.1440000000002</v>
      </c>
      <c r="AY45" s="28">
        <f t="shared" si="11"/>
        <v>7137.8440000000001</v>
      </c>
      <c r="AZ45" s="28">
        <f t="shared" si="11"/>
        <v>7565.1440000000002</v>
      </c>
      <c r="BA45" s="28">
        <f t="shared" si="11"/>
        <v>7109.5439999999999</v>
      </c>
      <c r="BB45" s="28">
        <f t="shared" si="11"/>
        <v>10406.644</v>
      </c>
      <c r="BC45" s="28">
        <f t="shared" si="11"/>
        <v>10651.444</v>
      </c>
      <c r="BD45" s="28">
        <f t="shared" si="11"/>
        <v>11230.944</v>
      </c>
      <c r="BE45" s="28">
        <f t="shared" si="11"/>
        <v>11863.243999999999</v>
      </c>
      <c r="BF45" s="28">
        <f t="shared" si="11"/>
        <v>11937.644</v>
      </c>
      <c r="BG45" s="28">
        <f t="shared" si="11"/>
        <v>11676.144</v>
      </c>
      <c r="BH45" s="28">
        <f t="shared" si="11"/>
        <v>12482.843999999999</v>
      </c>
      <c r="BI45" s="28">
        <f t="shared" si="11"/>
        <v>10064.343999999999</v>
      </c>
      <c r="BJ45" s="28">
        <f t="shared" si="11"/>
        <v>10095.100000000002</v>
      </c>
      <c r="BK45" s="28">
        <f t="shared" si="11"/>
        <v>10851.6</v>
      </c>
      <c r="BL45" s="28">
        <f t="shared" si="11"/>
        <v>10802.400000000001</v>
      </c>
      <c r="BM45" s="28">
        <f t="shared" si="11"/>
        <v>11660.4</v>
      </c>
      <c r="BN45" s="28">
        <v>11763.100000000002</v>
      </c>
      <c r="BO45" s="28">
        <v>12611.200000000003</v>
      </c>
      <c r="BP45" s="28">
        <v>14338.200000000003</v>
      </c>
      <c r="BQ45" s="28">
        <v>13531.000000000004</v>
      </c>
      <c r="BR45" s="28">
        <v>13825.593100000002</v>
      </c>
      <c r="BS45" s="28">
        <v>13887.737500000003</v>
      </c>
      <c r="BT45" s="28">
        <v>13900.570400000001</v>
      </c>
      <c r="BU45" s="28">
        <v>13925.312800000003</v>
      </c>
      <c r="BV45" s="28">
        <v>14521.796500000004</v>
      </c>
      <c r="BW45" s="28">
        <v>14061.488100000002</v>
      </c>
      <c r="BX45" s="28">
        <v>15463.938200000004</v>
      </c>
      <c r="BY45" s="28">
        <v>15032.590500000006</v>
      </c>
      <c r="BZ45" s="28">
        <v>15005.601618020002</v>
      </c>
      <c r="CA45" s="28">
        <v>15198.091718020001</v>
      </c>
      <c r="CB45" s="28">
        <v>15267.830018020002</v>
      </c>
      <c r="CC45" s="28">
        <v>15402.742918020002</v>
      </c>
      <c r="CD45" s="28">
        <v>15639.1973894</v>
      </c>
      <c r="CE45" s="28">
        <v>16069.06635515</v>
      </c>
      <c r="CF45" s="28">
        <v>16384.095376550002</v>
      </c>
      <c r="CG45" s="28">
        <v>15841.068814910002</v>
      </c>
      <c r="CH45" s="28">
        <v>15807.36629998</v>
      </c>
      <c r="CI45" s="28">
        <v>14580.414423580003</v>
      </c>
      <c r="CJ45" s="28">
        <v>14351.842813440002</v>
      </c>
      <c r="CK45" s="28">
        <v>13818.2004978</v>
      </c>
      <c r="CL45" s="28">
        <v>13255.955239020001</v>
      </c>
      <c r="CM45" s="28">
        <v>12863.340505480002</v>
      </c>
      <c r="CN45" s="28">
        <v>12869.821658950001</v>
      </c>
      <c r="CO45" s="28">
        <v>12990.189550570001</v>
      </c>
      <c r="CP45" s="28">
        <v>13914.421030980004</v>
      </c>
      <c r="CQ45" s="28">
        <v>13610.638166620003</v>
      </c>
      <c r="CR45" s="28">
        <v>13395.820634860003</v>
      </c>
      <c r="CS45" s="28">
        <v>13283.901457040001</v>
      </c>
      <c r="CT45" s="28">
        <v>13464.302781400002</v>
      </c>
      <c r="CU45" s="28">
        <v>14028.14792721</v>
      </c>
      <c r="CV45" s="28">
        <v>14809.012515960003</v>
      </c>
      <c r="CW45" s="28">
        <v>14729.923798850003</v>
      </c>
      <c r="CX45" s="28">
        <v>14275.912170340001</v>
      </c>
      <c r="CY45" s="28">
        <v>13939.538344189998</v>
      </c>
      <c r="CZ45" s="28">
        <v>12983.729063729999</v>
      </c>
      <c r="DA45" s="28">
        <v>12249.19089656</v>
      </c>
      <c r="DB45" s="28">
        <v>12256.13415226</v>
      </c>
      <c r="DC45" s="28">
        <v>12612.577280579997</v>
      </c>
      <c r="DD45" s="28">
        <v>12787.24032889</v>
      </c>
      <c r="DE45" s="28">
        <v>13642.208433829997</v>
      </c>
    </row>
    <row r="46" spans="3:109" x14ac:dyDescent="0.3">
      <c r="E46" s="3" t="s">
        <v>58</v>
      </c>
      <c r="AP46" s="28" t="s">
        <v>198</v>
      </c>
      <c r="AQ46" s="28" t="s">
        <v>198</v>
      </c>
      <c r="AR46" s="28" t="s">
        <v>198</v>
      </c>
      <c r="AS46" s="28" t="s">
        <v>198</v>
      </c>
      <c r="AT46" s="28" t="s">
        <v>198</v>
      </c>
      <c r="AU46" s="28" t="s">
        <v>198</v>
      </c>
      <c r="AV46" s="28" t="s">
        <v>198</v>
      </c>
      <c r="AW46" s="28" t="s">
        <v>198</v>
      </c>
      <c r="AX46" s="28" t="s">
        <v>198</v>
      </c>
      <c r="AY46" s="28" t="s">
        <v>198</v>
      </c>
      <c r="AZ46" s="28" t="s">
        <v>198</v>
      </c>
      <c r="BA46" s="28" t="s">
        <v>198</v>
      </c>
      <c r="BB46" s="28">
        <v>4013.5999999999995</v>
      </c>
      <c r="BC46" s="28">
        <v>3529.7</v>
      </c>
      <c r="BD46" s="28">
        <v>3466.2999999999993</v>
      </c>
      <c r="BE46" s="28">
        <v>3655.3999999999992</v>
      </c>
      <c r="BF46" s="28">
        <v>3953.9999999999995</v>
      </c>
      <c r="BG46" s="28">
        <v>4229.5999999999995</v>
      </c>
      <c r="BH46" s="28">
        <v>4475.0999999999985</v>
      </c>
      <c r="BI46" s="28">
        <v>2424.3999999999992</v>
      </c>
      <c r="BJ46" s="28">
        <v>2296.1</v>
      </c>
      <c r="BK46" s="28">
        <v>2457.5</v>
      </c>
      <c r="BL46" s="28">
        <v>2584</v>
      </c>
      <c r="BM46" s="28">
        <v>2593.3999999999996</v>
      </c>
      <c r="BN46" s="28">
        <v>2685.3999999999996</v>
      </c>
      <c r="BO46" s="28">
        <v>2700.8999999999996</v>
      </c>
      <c r="BP46" s="28">
        <v>3924.3999999999996</v>
      </c>
      <c r="BQ46" s="28">
        <v>3102.5</v>
      </c>
      <c r="BR46" s="28">
        <v>3130.5481</v>
      </c>
      <c r="BS46" s="28">
        <v>3200.2015000000001</v>
      </c>
      <c r="BT46" s="28">
        <v>3325.6518999999998</v>
      </c>
      <c r="BU46" s="28">
        <v>3516.7902000000004</v>
      </c>
      <c r="BV46" s="28">
        <v>3677.4268999999999</v>
      </c>
      <c r="BW46" s="28">
        <v>3690.8968000000004</v>
      </c>
      <c r="BX46" s="28">
        <v>4241.8026000000009</v>
      </c>
      <c r="BY46" s="28">
        <v>3622.1265000000003</v>
      </c>
      <c r="BZ46" s="28">
        <v>3984.8698739800006</v>
      </c>
      <c r="CA46" s="28">
        <v>3880.7747739800006</v>
      </c>
      <c r="CB46" s="28">
        <v>3644.0339739800006</v>
      </c>
      <c r="CC46" s="28">
        <v>3951.1410739800003</v>
      </c>
      <c r="CD46" s="28">
        <v>3820.31577397</v>
      </c>
      <c r="CE46" s="28">
        <v>4384.2230546199999</v>
      </c>
      <c r="CF46" s="28">
        <v>5176.72536081</v>
      </c>
      <c r="CG46" s="28">
        <v>5617.7161146399994</v>
      </c>
      <c r="CH46" s="28">
        <v>5767.2160644099995</v>
      </c>
      <c r="CI46" s="28">
        <v>5612.5084543899993</v>
      </c>
      <c r="CJ46" s="28">
        <v>5714.3748411599981</v>
      </c>
      <c r="CK46" s="28">
        <v>5524.1609490499986</v>
      </c>
      <c r="CL46" s="28">
        <v>5609.0326130099993</v>
      </c>
      <c r="CM46" s="28">
        <v>5119.3744422199989</v>
      </c>
      <c r="CN46" s="28">
        <v>5306.5767534199986</v>
      </c>
      <c r="CO46" s="28">
        <v>5257.515613139999</v>
      </c>
      <c r="CP46" s="28">
        <v>5576.9435894399994</v>
      </c>
      <c r="CQ46" s="28">
        <v>5480.6639169599994</v>
      </c>
      <c r="CR46" s="28">
        <v>5859.6720066199996</v>
      </c>
      <c r="CS46" s="28">
        <v>5589.7616531799995</v>
      </c>
      <c r="CT46" s="28">
        <v>5781.7913341399981</v>
      </c>
      <c r="CU46" s="28">
        <v>5854.7129012699988</v>
      </c>
      <c r="CV46" s="28">
        <v>6629.0523260199989</v>
      </c>
      <c r="CW46" s="28">
        <v>6715.2353311299976</v>
      </c>
      <c r="CX46" s="28">
        <v>6342.7739343399971</v>
      </c>
      <c r="CY46" s="28">
        <v>5544.1921525799971</v>
      </c>
      <c r="CZ46" s="28">
        <v>5142.5805488199976</v>
      </c>
      <c r="DA46" s="28">
        <v>4457.0752042299973</v>
      </c>
      <c r="DB46" s="28">
        <v>3822.7998098199973</v>
      </c>
      <c r="DC46" s="28">
        <v>3958.4891716499969</v>
      </c>
      <c r="DD46" s="28">
        <v>3994.0038225699973</v>
      </c>
      <c r="DE46" s="28">
        <v>4601.6316520999972</v>
      </c>
    </row>
    <row r="47" spans="3:109" x14ac:dyDescent="0.3">
      <c r="E47" s="3" t="s">
        <v>73</v>
      </c>
      <c r="AP47" s="28">
        <v>0</v>
      </c>
      <c r="AQ47" s="28">
        <v>0</v>
      </c>
      <c r="AR47" s="28">
        <v>0</v>
      </c>
      <c r="AS47" s="28">
        <v>919.3</v>
      </c>
      <c r="AT47" s="28">
        <v>959.5</v>
      </c>
      <c r="AU47" s="28">
        <v>1231.2</v>
      </c>
      <c r="AV47" s="28">
        <v>2212.3000000000002</v>
      </c>
      <c r="AW47" s="28">
        <v>2605.8000000000002</v>
      </c>
      <c r="AX47" s="28">
        <v>3225.1</v>
      </c>
      <c r="AY47" s="28">
        <v>3675.1</v>
      </c>
      <c r="AZ47" s="28">
        <v>4079.8</v>
      </c>
      <c r="BA47" s="28">
        <v>4095.2</v>
      </c>
      <c r="BB47" s="28">
        <v>3420.2999999999997</v>
      </c>
      <c r="BC47" s="28">
        <v>4188.3999999999996</v>
      </c>
      <c r="BD47" s="28">
        <v>4474.3</v>
      </c>
      <c r="BE47" s="28">
        <v>4625.2</v>
      </c>
      <c r="BF47" s="28">
        <v>4673.9000000000005</v>
      </c>
      <c r="BG47" s="28">
        <v>4646.6000000000004</v>
      </c>
      <c r="BH47" s="28">
        <v>5033.4000000000005</v>
      </c>
      <c r="BI47" s="28">
        <v>4963.4000000000005</v>
      </c>
      <c r="BJ47" s="28">
        <v>5037.7000000000007</v>
      </c>
      <c r="BK47" s="28">
        <v>5388.6</v>
      </c>
      <c r="BL47" s="28">
        <v>5245.1</v>
      </c>
      <c r="BM47" s="28">
        <v>5566.1</v>
      </c>
      <c r="BN47" s="28">
        <v>5625.0000000000009</v>
      </c>
      <c r="BO47" s="28">
        <v>6204.0000000000018</v>
      </c>
      <c r="BP47" s="28">
        <v>6540.0000000000018</v>
      </c>
      <c r="BQ47" s="28">
        <v>6608.1000000000013</v>
      </c>
      <c r="BR47" s="28">
        <v>6339.843600000002</v>
      </c>
      <c r="BS47" s="28">
        <v>6305.6447000000016</v>
      </c>
      <c r="BT47" s="28">
        <v>5934.8632000000016</v>
      </c>
      <c r="BU47" s="28">
        <v>6090.1636000000017</v>
      </c>
      <c r="BV47" s="28">
        <v>6299.4803000000011</v>
      </c>
      <c r="BW47" s="28">
        <v>5867.9648000000016</v>
      </c>
      <c r="BX47" s="28">
        <v>6542.6409000000021</v>
      </c>
      <c r="BY47" s="28">
        <v>6588.3669000000018</v>
      </c>
      <c r="BZ47" s="28">
        <v>6194.8409290200016</v>
      </c>
      <c r="CA47" s="28">
        <v>6494.7715290200013</v>
      </c>
      <c r="CB47" s="28">
        <v>6380.2642290200019</v>
      </c>
      <c r="CC47" s="28">
        <v>6360.5801290200016</v>
      </c>
      <c r="CD47" s="28">
        <v>6430.0383944900004</v>
      </c>
      <c r="CE47" s="28">
        <v>6447.3691740500008</v>
      </c>
      <c r="CF47" s="28">
        <v>6289.5622287100005</v>
      </c>
      <c r="CG47" s="28">
        <v>5408.3757734300007</v>
      </c>
      <c r="CH47" s="28">
        <v>5404.7759825000012</v>
      </c>
      <c r="CI47" s="28">
        <v>4990.109005700001</v>
      </c>
      <c r="CJ47" s="28">
        <v>4735.873710320001</v>
      </c>
      <c r="CK47" s="28">
        <v>4783.614472010001</v>
      </c>
      <c r="CL47" s="28">
        <v>4444.5651891500011</v>
      </c>
      <c r="CM47" s="28">
        <v>4160.8639071500011</v>
      </c>
      <c r="CN47" s="28">
        <v>3801.1316478100011</v>
      </c>
      <c r="CO47" s="28">
        <v>3771.6109346500011</v>
      </c>
      <c r="CP47" s="28">
        <v>3969.632376040001</v>
      </c>
      <c r="CQ47" s="28">
        <v>3808.8889671000011</v>
      </c>
      <c r="CR47" s="28">
        <v>3295.8236660800012</v>
      </c>
      <c r="CS47" s="28">
        <v>3138.2556430500013</v>
      </c>
      <c r="CT47" s="28">
        <v>3429.9753518900015</v>
      </c>
      <c r="CU47" s="28">
        <v>3522.5723762200014</v>
      </c>
      <c r="CV47" s="28">
        <v>3725.4195276500013</v>
      </c>
      <c r="CW47" s="28">
        <v>3775.2930646200011</v>
      </c>
      <c r="CX47" s="28">
        <v>3995.5184796100011</v>
      </c>
      <c r="CY47" s="28">
        <v>4024.844277480001</v>
      </c>
      <c r="CZ47" s="28">
        <v>3860.0404785100009</v>
      </c>
      <c r="DA47" s="28">
        <v>3701.177750920001</v>
      </c>
      <c r="DB47" s="28">
        <v>4248.6768142600013</v>
      </c>
      <c r="DC47" s="28">
        <v>4222.5161550700004</v>
      </c>
      <c r="DD47" s="28">
        <v>4256.2559845300011</v>
      </c>
      <c r="DE47" s="28">
        <v>4450.2876286100009</v>
      </c>
    </row>
    <row r="48" spans="3:109" x14ac:dyDescent="0.3">
      <c r="E48" s="3" t="s">
        <v>54</v>
      </c>
      <c r="AP48" s="28">
        <v>3057.944</v>
      </c>
      <c r="AQ48" s="28">
        <v>2824.0439999999999</v>
      </c>
      <c r="AR48" s="28">
        <v>2464.944</v>
      </c>
      <c r="AS48" s="28">
        <v>1699.644</v>
      </c>
      <c r="AT48" s="28">
        <v>3075.7440000000001</v>
      </c>
      <c r="AU48" s="28">
        <v>3130.2440000000001</v>
      </c>
      <c r="AV48" s="28">
        <v>3201.0439999999999</v>
      </c>
      <c r="AW48" s="28">
        <v>3145.1439999999998</v>
      </c>
      <c r="AX48" s="28">
        <v>3180.0439999999999</v>
      </c>
      <c r="AY48" s="28">
        <v>3462.7440000000001</v>
      </c>
      <c r="AZ48" s="28">
        <v>3485.3440000000001</v>
      </c>
      <c r="BA48" s="28">
        <v>3014.3440000000001</v>
      </c>
      <c r="BB48" s="28">
        <v>2972.7440000000006</v>
      </c>
      <c r="BC48" s="28">
        <v>2933.3440000000005</v>
      </c>
      <c r="BD48" s="28">
        <v>3290.3440000000005</v>
      </c>
      <c r="BE48" s="28">
        <v>3582.6439999999998</v>
      </c>
      <c r="BF48" s="28">
        <v>3309.7439999999997</v>
      </c>
      <c r="BG48" s="28">
        <v>2799.9439999999995</v>
      </c>
      <c r="BH48" s="28">
        <v>2974.3439999999996</v>
      </c>
      <c r="BI48" s="28">
        <v>2676.5439999999999</v>
      </c>
      <c r="BJ48" s="28">
        <v>2761.3</v>
      </c>
      <c r="BK48" s="28">
        <v>3005.5</v>
      </c>
      <c r="BL48" s="28">
        <v>2973.3</v>
      </c>
      <c r="BM48" s="28">
        <v>3500.9</v>
      </c>
      <c r="BN48" s="28">
        <v>3452.7000000000012</v>
      </c>
      <c r="BO48" s="28">
        <v>3706.3000000000011</v>
      </c>
      <c r="BP48" s="28">
        <v>3873.8000000000006</v>
      </c>
      <c r="BQ48" s="28">
        <v>3820.4000000000005</v>
      </c>
      <c r="BR48" s="28">
        <v>4355.2014000000008</v>
      </c>
      <c r="BS48" s="28">
        <v>4381.8913000000011</v>
      </c>
      <c r="BT48" s="28">
        <v>4640.0553000000009</v>
      </c>
      <c r="BU48" s="28">
        <v>4318.3590000000013</v>
      </c>
      <c r="BV48" s="28">
        <v>4544.8893000000016</v>
      </c>
      <c r="BW48" s="28">
        <v>4502.6265000000012</v>
      </c>
      <c r="BX48" s="28">
        <v>4679.494700000002</v>
      </c>
      <c r="BY48" s="28">
        <v>4822.0971000000018</v>
      </c>
      <c r="BZ48" s="28">
        <v>4825.8908150199995</v>
      </c>
      <c r="CA48" s="28">
        <v>4822.5454150199994</v>
      </c>
      <c r="CB48" s="28">
        <v>5243.5318150200001</v>
      </c>
      <c r="CC48" s="28">
        <v>5091.0217150199996</v>
      </c>
      <c r="CD48" s="28">
        <v>5388.8432209399998</v>
      </c>
      <c r="CE48" s="28">
        <v>5237.4741264800005</v>
      </c>
      <c r="CF48" s="28">
        <v>4917.8077870300012</v>
      </c>
      <c r="CG48" s="28">
        <v>4814.9769268400014</v>
      </c>
      <c r="CH48" s="28">
        <v>4635.374253070001</v>
      </c>
      <c r="CI48" s="28">
        <v>3977.7969634900014</v>
      </c>
      <c r="CJ48" s="28">
        <v>3901.5942619600019</v>
      </c>
      <c r="CK48" s="28">
        <v>3510.4250767400017</v>
      </c>
      <c r="CL48" s="28">
        <v>3202.3574368600011</v>
      </c>
      <c r="CM48" s="28">
        <v>3583.1021561100015</v>
      </c>
      <c r="CN48" s="28">
        <v>3762.1132577200015</v>
      </c>
      <c r="CO48" s="28">
        <v>3961.0630027800016</v>
      </c>
      <c r="CP48" s="28">
        <v>4367.8450655000024</v>
      </c>
      <c r="CQ48" s="28">
        <v>4321.0852825600023</v>
      </c>
      <c r="CR48" s="28">
        <v>4240.3249621600016</v>
      </c>
      <c r="CS48" s="28">
        <v>4555.884160810001</v>
      </c>
      <c r="CT48" s="28">
        <v>4252.536095370001</v>
      </c>
      <c r="CU48" s="28">
        <v>4650.8626497200012</v>
      </c>
      <c r="CV48" s="28">
        <v>4454.5406622900018</v>
      </c>
      <c r="CW48" s="28">
        <v>4239.3954031000021</v>
      </c>
      <c r="CX48" s="28">
        <v>3937.6197563900018</v>
      </c>
      <c r="CY48" s="28">
        <v>4370.5019141300008</v>
      </c>
      <c r="CZ48" s="28">
        <v>3981.1080364000013</v>
      </c>
      <c r="DA48" s="28">
        <v>4090.9379414100013</v>
      </c>
      <c r="DB48" s="28">
        <v>4184.6575281800015</v>
      </c>
      <c r="DC48" s="28">
        <v>4431.5719538600006</v>
      </c>
      <c r="DD48" s="28">
        <v>4536.9805217900011</v>
      </c>
      <c r="DE48" s="28">
        <v>4590.2891531200003</v>
      </c>
    </row>
    <row r="49" spans="3:109" x14ac:dyDescent="0.3">
      <c r="E49" s="3" t="s">
        <v>78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</row>
    <row r="50" spans="3:109" x14ac:dyDescent="0.3">
      <c r="E50" s="3" t="s">
        <v>55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Q50" s="28">
        <v>0</v>
      </c>
      <c r="BR50" s="28">
        <v>0</v>
      </c>
      <c r="BS50" s="28">
        <v>0</v>
      </c>
      <c r="BT50" s="28">
        <v>0</v>
      </c>
      <c r="BU50" s="28">
        <v>0</v>
      </c>
      <c r="BV50" s="28">
        <v>0</v>
      </c>
      <c r="BW50" s="28">
        <v>0</v>
      </c>
      <c r="BX50" s="28">
        <v>0</v>
      </c>
      <c r="BY50" s="28">
        <v>0</v>
      </c>
      <c r="BZ50" s="28">
        <v>0</v>
      </c>
      <c r="CA50" s="28">
        <v>0</v>
      </c>
      <c r="CB50" s="28">
        <v>0</v>
      </c>
      <c r="CC50" s="28">
        <v>0</v>
      </c>
      <c r="CD50" s="28">
        <v>0</v>
      </c>
      <c r="CE50" s="28">
        <v>0</v>
      </c>
      <c r="CF50" s="28">
        <v>0</v>
      </c>
      <c r="CG50" s="28">
        <v>0</v>
      </c>
      <c r="CH50" s="28">
        <v>0</v>
      </c>
      <c r="CI50" s="28">
        <v>0</v>
      </c>
      <c r="CJ50" s="28">
        <v>0</v>
      </c>
      <c r="CK50" s="28">
        <v>0</v>
      </c>
      <c r="CL50" s="28">
        <v>0</v>
      </c>
      <c r="CM50" s="28">
        <v>0</v>
      </c>
      <c r="CN50" s="28">
        <v>0</v>
      </c>
      <c r="CO50" s="28">
        <v>0</v>
      </c>
      <c r="CP50" s="28">
        <v>0</v>
      </c>
      <c r="CQ50" s="28">
        <v>0</v>
      </c>
      <c r="CR50" s="28">
        <v>0</v>
      </c>
      <c r="CS50" s="28">
        <v>0</v>
      </c>
      <c r="CT50" s="28">
        <v>0</v>
      </c>
      <c r="CU50" s="28">
        <v>0</v>
      </c>
      <c r="CV50" s="28">
        <v>0</v>
      </c>
      <c r="CW50" s="28">
        <v>0</v>
      </c>
      <c r="CX50" s="28">
        <v>0</v>
      </c>
      <c r="CY50" s="28">
        <v>0</v>
      </c>
      <c r="CZ50" s="28">
        <v>0</v>
      </c>
      <c r="DA50" s="28">
        <v>0</v>
      </c>
      <c r="DB50" s="28">
        <v>0</v>
      </c>
      <c r="DC50" s="28">
        <v>0</v>
      </c>
      <c r="DD50" s="28">
        <v>0</v>
      </c>
      <c r="DE50" s="28">
        <v>0</v>
      </c>
    </row>
    <row r="51" spans="3:109" x14ac:dyDescent="0.3">
      <c r="C51" s="3" t="s">
        <v>20</v>
      </c>
      <c r="AP51" s="28">
        <f t="shared" ref="AP51:BM51" si="12">AP52+AP58</f>
        <v>2063</v>
      </c>
      <c r="AQ51" s="28">
        <f t="shared" si="12"/>
        <v>2139</v>
      </c>
      <c r="AR51" s="28">
        <f t="shared" si="12"/>
        <v>2218.1999999999998</v>
      </c>
      <c r="AS51" s="28">
        <f t="shared" si="12"/>
        <v>2312.9</v>
      </c>
      <c r="AT51" s="28">
        <f t="shared" si="12"/>
        <v>2854.5000000000005</v>
      </c>
      <c r="AU51" s="28">
        <f t="shared" si="12"/>
        <v>3016.9</v>
      </c>
      <c r="AV51" s="28">
        <f t="shared" si="12"/>
        <v>3053.5000000000005</v>
      </c>
      <c r="AW51" s="28">
        <f t="shared" si="12"/>
        <v>3055.2000000000003</v>
      </c>
      <c r="AX51" s="28">
        <f t="shared" si="12"/>
        <v>3325.7999999999997</v>
      </c>
      <c r="AY51" s="28">
        <f t="shared" si="12"/>
        <v>3803.8999999999996</v>
      </c>
      <c r="AZ51" s="28">
        <f t="shared" si="12"/>
        <v>3844.3999999999996</v>
      </c>
      <c r="BA51" s="28">
        <f t="shared" si="12"/>
        <v>4467.7</v>
      </c>
      <c r="BB51" s="28">
        <f t="shared" si="12"/>
        <v>4475.3999999999996</v>
      </c>
      <c r="BC51" s="28">
        <f t="shared" si="12"/>
        <v>4579.0999999999995</v>
      </c>
      <c r="BD51" s="28">
        <f t="shared" si="12"/>
        <v>4754.7999999999993</v>
      </c>
      <c r="BE51" s="28">
        <f t="shared" si="12"/>
        <v>5282.9</v>
      </c>
      <c r="BF51" s="28">
        <f t="shared" si="12"/>
        <v>5438.2</v>
      </c>
      <c r="BG51" s="28">
        <f t="shared" si="12"/>
        <v>5558</v>
      </c>
      <c r="BH51" s="28">
        <f t="shared" si="12"/>
        <v>5651.9</v>
      </c>
      <c r="BI51" s="28">
        <f t="shared" si="12"/>
        <v>6047.2000000000007</v>
      </c>
      <c r="BJ51" s="28">
        <f t="shared" si="12"/>
        <v>7445.7000000000007</v>
      </c>
      <c r="BK51" s="28">
        <f t="shared" si="12"/>
        <v>7511.9</v>
      </c>
      <c r="BL51" s="28">
        <f t="shared" si="12"/>
        <v>7616.0999999999995</v>
      </c>
      <c r="BM51" s="28">
        <f t="shared" si="12"/>
        <v>7633.2999999999993</v>
      </c>
      <c r="BN51" s="28">
        <v>7493.4</v>
      </c>
      <c r="BO51" s="28">
        <v>7556.5</v>
      </c>
      <c r="BP51" s="28">
        <v>7554.2000000000007</v>
      </c>
      <c r="BQ51" s="28">
        <v>7562.3000000000011</v>
      </c>
      <c r="BR51" s="28">
        <v>8547.1283000000003</v>
      </c>
      <c r="BS51" s="28">
        <v>8840.9115000000002</v>
      </c>
      <c r="BT51" s="28">
        <v>9138.8166999999994</v>
      </c>
      <c r="BU51" s="28">
        <v>9418.7021999999997</v>
      </c>
      <c r="BV51" s="28">
        <v>9474.1833999999999</v>
      </c>
      <c r="BW51" s="28">
        <v>9531.6945999999989</v>
      </c>
      <c r="BX51" s="28">
        <v>9582.7037999999993</v>
      </c>
      <c r="BY51" s="28">
        <v>9636.2134999999998</v>
      </c>
      <c r="BZ51" s="28">
        <v>9644.1057000000001</v>
      </c>
      <c r="CA51" s="28">
        <v>9531.5547000000006</v>
      </c>
      <c r="CB51" s="28">
        <v>9529.2720000000008</v>
      </c>
      <c r="CC51" s="28">
        <v>9399.8925999999992</v>
      </c>
      <c r="CD51" s="28">
        <v>9479.9530829999985</v>
      </c>
      <c r="CE51" s="28">
        <v>9392.9201790000006</v>
      </c>
      <c r="CF51" s="28">
        <v>9423.0920269999988</v>
      </c>
      <c r="CG51" s="28">
        <v>9312.1079300000001</v>
      </c>
      <c r="CH51" s="28">
        <v>15034.191260809999</v>
      </c>
      <c r="CI51" s="28">
        <v>14873.090230440001</v>
      </c>
      <c r="CJ51" s="28">
        <v>15132.222589959998</v>
      </c>
      <c r="CK51" s="28">
        <v>15358.66244461</v>
      </c>
      <c r="CL51" s="28">
        <v>15452.335089119999</v>
      </c>
      <c r="CM51" s="28">
        <v>15446.137367689998</v>
      </c>
      <c r="CN51" s="28">
        <v>15994.684983519999</v>
      </c>
      <c r="CO51" s="28">
        <v>15728.495218069998</v>
      </c>
      <c r="CP51" s="28">
        <v>16313.180971440001</v>
      </c>
      <c r="CQ51" s="28">
        <v>16169.893354199998</v>
      </c>
      <c r="CR51" s="28">
        <v>15853.926657409998</v>
      </c>
      <c r="CS51" s="28">
        <v>15149.026323029999</v>
      </c>
      <c r="CT51" s="28">
        <v>15837.146050619998</v>
      </c>
      <c r="CU51" s="28">
        <v>15344.742204249998</v>
      </c>
      <c r="CV51" s="28">
        <v>15476.006070269999</v>
      </c>
      <c r="CW51" s="28">
        <v>15970.22599517</v>
      </c>
      <c r="CX51" s="28">
        <v>14494.175388189999</v>
      </c>
      <c r="CY51" s="28">
        <v>16096.007958559998</v>
      </c>
      <c r="CZ51" s="28">
        <v>16329.782211049998</v>
      </c>
      <c r="DA51" s="28">
        <v>16986.230525729996</v>
      </c>
      <c r="DB51" s="28">
        <v>17542.027506819999</v>
      </c>
      <c r="DC51" s="28">
        <v>17624.420277489997</v>
      </c>
      <c r="DD51" s="28">
        <v>17698.424451229999</v>
      </c>
      <c r="DE51" s="28">
        <v>17769.754349670002</v>
      </c>
    </row>
    <row r="52" spans="3:109" x14ac:dyDescent="0.3">
      <c r="D52" s="3" t="s">
        <v>56</v>
      </c>
      <c r="AP52" s="28">
        <f t="shared" ref="AP52:BM52" si="13">SUM(AP53:AP57)</f>
        <v>1965.5000000000002</v>
      </c>
      <c r="AQ52" s="28">
        <f t="shared" si="13"/>
        <v>2024.8000000000002</v>
      </c>
      <c r="AR52" s="28">
        <f t="shared" si="13"/>
        <v>2092.6</v>
      </c>
      <c r="AS52" s="28">
        <f t="shared" si="13"/>
        <v>2183.7000000000003</v>
      </c>
      <c r="AT52" s="28">
        <f t="shared" si="13"/>
        <v>2397.0000000000005</v>
      </c>
      <c r="AU52" s="28">
        <f t="shared" si="13"/>
        <v>2551.4</v>
      </c>
      <c r="AV52" s="28">
        <f t="shared" si="13"/>
        <v>2570.2000000000003</v>
      </c>
      <c r="AW52" s="28">
        <f t="shared" si="13"/>
        <v>2248.8000000000002</v>
      </c>
      <c r="AX52" s="28">
        <f t="shared" si="13"/>
        <v>2504.1999999999998</v>
      </c>
      <c r="AY52" s="28">
        <f t="shared" si="13"/>
        <v>2647.6</v>
      </c>
      <c r="AZ52" s="28">
        <f t="shared" si="13"/>
        <v>2706.4999999999995</v>
      </c>
      <c r="BA52" s="28">
        <f t="shared" si="13"/>
        <v>3140.5</v>
      </c>
      <c r="BB52" s="28">
        <f t="shared" si="13"/>
        <v>3147.6999999999994</v>
      </c>
      <c r="BC52" s="28">
        <f t="shared" si="13"/>
        <v>3159.2999999999997</v>
      </c>
      <c r="BD52" s="28">
        <f t="shared" si="13"/>
        <v>3317.6</v>
      </c>
      <c r="BE52" s="28">
        <f t="shared" si="13"/>
        <v>3739.5999999999995</v>
      </c>
      <c r="BF52" s="28">
        <f t="shared" si="13"/>
        <v>3881.2</v>
      </c>
      <c r="BG52" s="28">
        <f t="shared" si="13"/>
        <v>3820</v>
      </c>
      <c r="BH52" s="28">
        <f t="shared" si="13"/>
        <v>3834.2</v>
      </c>
      <c r="BI52" s="28">
        <f t="shared" si="13"/>
        <v>3836.6</v>
      </c>
      <c r="BJ52" s="28">
        <f t="shared" si="13"/>
        <v>4233</v>
      </c>
      <c r="BK52" s="28">
        <f t="shared" si="13"/>
        <v>4247.5</v>
      </c>
      <c r="BL52" s="28">
        <f t="shared" si="13"/>
        <v>4260.0999999999995</v>
      </c>
      <c r="BM52" s="28">
        <f t="shared" si="13"/>
        <v>4275.2</v>
      </c>
      <c r="BN52" s="28">
        <v>4268.5999999999995</v>
      </c>
      <c r="BO52" s="28">
        <v>4362.8999999999996</v>
      </c>
      <c r="BP52" s="28">
        <v>4377.2000000000007</v>
      </c>
      <c r="BQ52" s="28">
        <v>4395.3000000000011</v>
      </c>
      <c r="BR52" s="28">
        <v>4486.4959999999992</v>
      </c>
      <c r="BS52" s="28">
        <v>4561.0344999999998</v>
      </c>
      <c r="BT52" s="28">
        <v>4637.5264999999999</v>
      </c>
      <c r="BU52" s="28">
        <v>4698.5213000000003</v>
      </c>
      <c r="BV52" s="28">
        <v>4720.625</v>
      </c>
      <c r="BW52" s="28">
        <v>4743.2518</v>
      </c>
      <c r="BX52" s="28">
        <v>4771.0864999999994</v>
      </c>
      <c r="BY52" s="28">
        <v>4797.1650999999993</v>
      </c>
      <c r="BZ52" s="28">
        <v>4790.8360000000002</v>
      </c>
      <c r="CA52" s="28">
        <v>4780.7158999999992</v>
      </c>
      <c r="CB52" s="28">
        <v>4764.6799999999994</v>
      </c>
      <c r="CC52" s="28">
        <v>4737.0666000000001</v>
      </c>
      <c r="CD52" s="28">
        <v>4751.0817939999988</v>
      </c>
      <c r="CE52" s="28">
        <v>4770.0694799999992</v>
      </c>
      <c r="CF52" s="28">
        <v>4778.6614189999991</v>
      </c>
      <c r="CG52" s="28">
        <v>4773.5648369999999</v>
      </c>
      <c r="CH52" s="28">
        <v>7661.9974978600003</v>
      </c>
      <c r="CI52" s="28">
        <v>7504.0295341299998</v>
      </c>
      <c r="CJ52" s="28">
        <v>7645.4757773399997</v>
      </c>
      <c r="CK52" s="28">
        <v>7666.3690358499998</v>
      </c>
      <c r="CL52" s="28">
        <v>7726.4639731999996</v>
      </c>
      <c r="CM52" s="28">
        <v>7766.7146885700004</v>
      </c>
      <c r="CN52" s="28">
        <v>7853.3725464999998</v>
      </c>
      <c r="CO52" s="28">
        <v>7804.8273683300004</v>
      </c>
      <c r="CP52" s="28">
        <v>7842.42704538</v>
      </c>
      <c r="CQ52" s="28">
        <v>7879.6414872899986</v>
      </c>
      <c r="CR52" s="28">
        <v>7932.9287838599985</v>
      </c>
      <c r="CS52" s="28">
        <v>7624.8711542299989</v>
      </c>
      <c r="CT52" s="28">
        <v>7691.7333957800001</v>
      </c>
      <c r="CU52" s="28">
        <v>7736.282385389999</v>
      </c>
      <c r="CV52" s="28">
        <v>7792.0488658100003</v>
      </c>
      <c r="CW52" s="28">
        <v>8078.8713017399996</v>
      </c>
      <c r="CX52" s="28">
        <v>7895.1039514499998</v>
      </c>
      <c r="CY52" s="28">
        <v>8023.0650514699992</v>
      </c>
      <c r="CZ52" s="28">
        <v>8166.2525247000003</v>
      </c>
      <c r="DA52" s="28">
        <v>8895.4663072299991</v>
      </c>
      <c r="DB52" s="28">
        <v>8970.1210495199994</v>
      </c>
      <c r="DC52" s="28">
        <v>9031.4326354599998</v>
      </c>
      <c r="DD52" s="28">
        <v>9082.1937774899998</v>
      </c>
      <c r="DE52" s="28">
        <v>9140.7022129700017</v>
      </c>
    </row>
    <row r="53" spans="3:109" x14ac:dyDescent="0.3">
      <c r="E53" s="3" t="s">
        <v>58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Q53" s="28">
        <v>0</v>
      </c>
      <c r="BR53" s="28">
        <v>0</v>
      </c>
      <c r="BS53" s="28">
        <v>0</v>
      </c>
      <c r="BT53" s="28">
        <v>0</v>
      </c>
      <c r="BU53" s="28">
        <v>0</v>
      </c>
      <c r="BV53" s="28">
        <v>0</v>
      </c>
      <c r="BW53" s="28">
        <v>0</v>
      </c>
      <c r="BX53" s="28">
        <v>0</v>
      </c>
      <c r="BY53" s="28">
        <v>0</v>
      </c>
      <c r="BZ53" s="28">
        <v>0</v>
      </c>
      <c r="CA53" s="28">
        <v>0</v>
      </c>
      <c r="CB53" s="28">
        <v>0</v>
      </c>
      <c r="CC53" s="28">
        <v>0</v>
      </c>
      <c r="CD53" s="28">
        <v>0</v>
      </c>
      <c r="CE53" s="28">
        <v>0</v>
      </c>
      <c r="CF53" s="28">
        <v>0</v>
      </c>
      <c r="CG53" s="28">
        <v>0</v>
      </c>
      <c r="CH53" s="28">
        <v>0</v>
      </c>
      <c r="CI53" s="28">
        <v>0</v>
      </c>
      <c r="CJ53" s="28">
        <v>0</v>
      </c>
      <c r="CK53" s="28">
        <v>0</v>
      </c>
      <c r="CL53" s="28">
        <v>0</v>
      </c>
      <c r="CM53" s="28">
        <v>0</v>
      </c>
      <c r="CN53" s="28">
        <v>0</v>
      </c>
      <c r="CO53" s="28">
        <v>0</v>
      </c>
      <c r="CP53" s="28">
        <v>0</v>
      </c>
      <c r="CQ53" s="28">
        <v>0</v>
      </c>
      <c r="CR53" s="28">
        <v>0</v>
      </c>
      <c r="CS53" s="28">
        <v>0</v>
      </c>
      <c r="CT53" s="28">
        <v>0</v>
      </c>
      <c r="CU53" s="28">
        <v>0</v>
      </c>
      <c r="CV53" s="28">
        <v>0</v>
      </c>
      <c r="CW53" s="28">
        <v>0</v>
      </c>
      <c r="CX53" s="28">
        <v>0</v>
      </c>
      <c r="CY53" s="28">
        <v>0</v>
      </c>
      <c r="CZ53" s="28">
        <v>0</v>
      </c>
      <c r="DA53" s="28">
        <v>0</v>
      </c>
      <c r="DB53" s="28">
        <v>0</v>
      </c>
      <c r="DC53" s="28">
        <v>0</v>
      </c>
      <c r="DD53" s="28">
        <v>0</v>
      </c>
      <c r="DE53" s="28">
        <v>0</v>
      </c>
    </row>
    <row r="54" spans="3:109" x14ac:dyDescent="0.3">
      <c r="E54" s="3" t="s">
        <v>73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A54" s="28">
        <v>0</v>
      </c>
      <c r="CB54" s="28">
        <v>0</v>
      </c>
      <c r="CC54" s="28">
        <v>0</v>
      </c>
      <c r="CD54" s="28">
        <v>0</v>
      </c>
      <c r="CE54" s="28">
        <v>0</v>
      </c>
      <c r="CF54" s="28">
        <v>0</v>
      </c>
      <c r="CG54" s="28">
        <v>0</v>
      </c>
      <c r="CH54" s="28">
        <v>0</v>
      </c>
      <c r="CI54" s="28">
        <v>0</v>
      </c>
      <c r="CJ54" s="28">
        <v>0</v>
      </c>
      <c r="CK54" s="28">
        <v>0</v>
      </c>
      <c r="CL54" s="28">
        <v>0</v>
      </c>
      <c r="CM54" s="28">
        <v>0</v>
      </c>
      <c r="CN54" s="28">
        <v>0</v>
      </c>
      <c r="CO54" s="28">
        <v>0</v>
      </c>
      <c r="CP54" s="28">
        <v>0</v>
      </c>
      <c r="CQ54" s="28">
        <v>0</v>
      </c>
      <c r="CR54" s="28">
        <v>0</v>
      </c>
      <c r="CS54" s="28">
        <v>0</v>
      </c>
      <c r="CT54" s="28">
        <v>0</v>
      </c>
      <c r="CU54" s="28">
        <v>0</v>
      </c>
      <c r="CV54" s="28">
        <v>0</v>
      </c>
      <c r="CW54" s="28">
        <v>0</v>
      </c>
      <c r="CX54" s="28">
        <v>0</v>
      </c>
      <c r="CY54" s="28">
        <v>0</v>
      </c>
      <c r="CZ54" s="28">
        <v>0</v>
      </c>
      <c r="DA54" s="28">
        <v>0</v>
      </c>
      <c r="DB54" s="28">
        <v>0</v>
      </c>
      <c r="DC54" s="28">
        <v>0</v>
      </c>
      <c r="DD54" s="28">
        <v>0</v>
      </c>
      <c r="DE54" s="28">
        <v>0</v>
      </c>
    </row>
    <row r="55" spans="3:109" x14ac:dyDescent="0.3">
      <c r="E55" s="3" t="s">
        <v>54</v>
      </c>
      <c r="AP55" s="28">
        <v>922</v>
      </c>
      <c r="AQ55" s="28">
        <v>965.7</v>
      </c>
      <c r="AR55" s="28">
        <v>1073.8</v>
      </c>
      <c r="AS55" s="28">
        <v>1120.4000000000001</v>
      </c>
      <c r="AT55" s="28">
        <v>1260.2</v>
      </c>
      <c r="AU55" s="28">
        <v>1327.9</v>
      </c>
      <c r="AV55" s="28">
        <v>1326.1</v>
      </c>
      <c r="AW55" s="28">
        <v>974.6</v>
      </c>
      <c r="AX55" s="28">
        <v>1101.7</v>
      </c>
      <c r="AY55" s="28">
        <v>1171</v>
      </c>
      <c r="AZ55" s="28">
        <v>1160.8</v>
      </c>
      <c r="BA55" s="28">
        <v>1384.9</v>
      </c>
      <c r="BB55" s="28">
        <v>1323.9999999999995</v>
      </c>
      <c r="BC55" s="28">
        <v>1272.8999999999996</v>
      </c>
      <c r="BD55" s="28">
        <v>1333.6999999999996</v>
      </c>
      <c r="BE55" s="28">
        <v>1860.0999999999995</v>
      </c>
      <c r="BF55" s="28">
        <v>1898.4999999999998</v>
      </c>
      <c r="BG55" s="28">
        <v>1819.5999999999997</v>
      </c>
      <c r="BH55" s="28">
        <v>1784.1999999999996</v>
      </c>
      <c r="BI55" s="28">
        <v>1747.8999999999994</v>
      </c>
      <c r="BJ55" s="28">
        <v>1542.9999999999995</v>
      </c>
      <c r="BK55" s="28">
        <v>1538.4999999999995</v>
      </c>
      <c r="BL55" s="28">
        <v>1542.2999999999993</v>
      </c>
      <c r="BM55" s="28">
        <v>1542.3999999999994</v>
      </c>
      <c r="BN55" s="28">
        <v>1556.8999999999994</v>
      </c>
      <c r="BO55" s="28">
        <v>1647.9999999999995</v>
      </c>
      <c r="BP55" s="28">
        <v>1653.6999999999996</v>
      </c>
      <c r="BQ55" s="28">
        <v>1659.9999999999995</v>
      </c>
      <c r="BR55" s="28">
        <v>1599.3932999999993</v>
      </c>
      <c r="BS55" s="28">
        <v>1624.3271999999993</v>
      </c>
      <c r="BT55" s="28">
        <v>1641.6164999999994</v>
      </c>
      <c r="BU55" s="28">
        <v>1658.9058999999995</v>
      </c>
      <c r="BV55" s="28">
        <v>1658.3076999999996</v>
      </c>
      <c r="BW55" s="28">
        <v>1657.6306999999995</v>
      </c>
      <c r="BX55" s="28">
        <v>1656.0634999999993</v>
      </c>
      <c r="BY55" s="28">
        <v>1655.2382999999993</v>
      </c>
      <c r="BZ55" s="28">
        <v>1646.7072999999993</v>
      </c>
      <c r="CA55" s="28">
        <v>1637.5831999999994</v>
      </c>
      <c r="CB55" s="28">
        <v>1629.645299999999</v>
      </c>
      <c r="CC55" s="28">
        <v>1619.9278999999992</v>
      </c>
      <c r="CD55" s="28">
        <v>1612.9399379999991</v>
      </c>
      <c r="CE55" s="28">
        <v>1606.4498499999993</v>
      </c>
      <c r="CF55" s="28">
        <v>1599.8972329999992</v>
      </c>
      <c r="CG55" s="28">
        <v>1593.0949539999992</v>
      </c>
      <c r="CH55" s="28">
        <v>1657.4237494499994</v>
      </c>
      <c r="CI55" s="28">
        <v>1665.6482827599993</v>
      </c>
      <c r="CJ55" s="28">
        <v>1672.7207570799994</v>
      </c>
      <c r="CK55" s="28">
        <v>1676.6341581899992</v>
      </c>
      <c r="CL55" s="28">
        <v>1681.2667679699994</v>
      </c>
      <c r="CM55" s="28">
        <v>1703.4197828599993</v>
      </c>
      <c r="CN55" s="28">
        <v>1708.2504610999993</v>
      </c>
      <c r="CO55" s="28">
        <v>1712.0229363099995</v>
      </c>
      <c r="CP55" s="28">
        <v>1696.8289020799998</v>
      </c>
      <c r="CQ55" s="28">
        <v>1703.1704502399996</v>
      </c>
      <c r="CR55" s="28">
        <v>1708.4114615099995</v>
      </c>
      <c r="CS55" s="28">
        <v>1510.4592556099997</v>
      </c>
      <c r="CT55" s="28">
        <v>1486.5058996299997</v>
      </c>
      <c r="CU55" s="28">
        <v>1479.9080724599996</v>
      </c>
      <c r="CV55" s="28">
        <v>1479.5027139299998</v>
      </c>
      <c r="CW55" s="28">
        <v>1710.4419598699997</v>
      </c>
      <c r="CX55" s="28">
        <v>1571.3170229999998</v>
      </c>
      <c r="CY55" s="28">
        <v>1561.2826586499998</v>
      </c>
      <c r="CZ55" s="28">
        <v>1567.3836914399997</v>
      </c>
      <c r="DA55" s="28">
        <v>1586.7026191799996</v>
      </c>
      <c r="DB55" s="28">
        <v>1590.4359135699997</v>
      </c>
      <c r="DC55" s="28">
        <v>1594.2065409099996</v>
      </c>
      <c r="DD55" s="28">
        <v>1598.0148745199995</v>
      </c>
      <c r="DE55" s="28">
        <v>1601.8612914599996</v>
      </c>
    </row>
    <row r="56" spans="3:109" x14ac:dyDescent="0.3">
      <c r="E56" s="3" t="s">
        <v>78</v>
      </c>
      <c r="AP56" s="28">
        <v>977.2</v>
      </c>
      <c r="AQ56" s="28">
        <v>983.5</v>
      </c>
      <c r="AR56" s="28">
        <v>948.5</v>
      </c>
      <c r="AS56" s="28">
        <v>992.2</v>
      </c>
      <c r="AT56" s="28">
        <v>1067.4000000000001</v>
      </c>
      <c r="AU56" s="28">
        <v>1128.0999999999999</v>
      </c>
      <c r="AV56" s="28">
        <v>1169.2</v>
      </c>
      <c r="AW56" s="28">
        <v>1191.7</v>
      </c>
      <c r="AX56" s="28">
        <v>1318</v>
      </c>
      <c r="AY56" s="28">
        <v>1385.7</v>
      </c>
      <c r="AZ56" s="28">
        <v>1448.6</v>
      </c>
      <c r="BA56" s="28">
        <v>1635.5</v>
      </c>
      <c r="BB56" s="28">
        <v>1701.2999999999997</v>
      </c>
      <c r="BC56" s="28">
        <v>1757.1999999999998</v>
      </c>
      <c r="BD56" s="28">
        <v>1853.6999999999998</v>
      </c>
      <c r="BE56" s="28">
        <v>1726.4</v>
      </c>
      <c r="BF56" s="28">
        <v>1835.2000000000003</v>
      </c>
      <c r="BG56" s="28">
        <v>1853.4000000000005</v>
      </c>
      <c r="BH56" s="28">
        <v>1909.9000000000003</v>
      </c>
      <c r="BI56" s="28">
        <v>1967.8000000000002</v>
      </c>
      <c r="BJ56" s="28">
        <v>2551.1000000000004</v>
      </c>
      <c r="BK56" s="28">
        <v>2564.4000000000005</v>
      </c>
      <c r="BL56" s="28">
        <v>2575.1000000000008</v>
      </c>
      <c r="BM56" s="28">
        <v>2590.8000000000006</v>
      </c>
      <c r="BN56" s="28">
        <v>2561.8000000000006</v>
      </c>
      <c r="BO56" s="28">
        <v>2558.0000000000009</v>
      </c>
      <c r="BP56" s="28">
        <v>2558.7000000000007</v>
      </c>
      <c r="BQ56" s="28">
        <v>2563.2000000000007</v>
      </c>
      <c r="BR56" s="28">
        <v>2672.8</v>
      </c>
      <c r="BS56" s="28">
        <v>2703.2000000000003</v>
      </c>
      <c r="BT56" s="28">
        <v>2733.6000000000004</v>
      </c>
      <c r="BU56" s="28">
        <v>2763.9000000000005</v>
      </c>
      <c r="BV56" s="28">
        <v>2781.5000000000005</v>
      </c>
      <c r="BW56" s="28">
        <v>2799.1000000000004</v>
      </c>
      <c r="BX56" s="28">
        <v>2816.7000000000003</v>
      </c>
      <c r="BY56" s="28">
        <v>2833.4</v>
      </c>
      <c r="BZ56" s="28">
        <v>2816.2000000000003</v>
      </c>
      <c r="CA56" s="28">
        <v>2794.8</v>
      </c>
      <c r="CB56" s="28">
        <v>2767.6000000000004</v>
      </c>
      <c r="CC56" s="28">
        <v>2730.3</v>
      </c>
      <c r="CD56" s="28">
        <v>2731.0229370000002</v>
      </c>
      <c r="CE56" s="28">
        <v>2737.2411809999999</v>
      </c>
      <c r="CF56" s="28">
        <v>2732.5567170000004</v>
      </c>
      <c r="CG56" s="28">
        <v>2714.2382580000003</v>
      </c>
      <c r="CH56" s="28">
        <v>3719.9394553100001</v>
      </c>
      <c r="CI56" s="28">
        <v>3593.2705130100003</v>
      </c>
      <c r="CJ56" s="28">
        <v>3704.6501257999998</v>
      </c>
      <c r="CK56" s="28">
        <v>3669.3501899500002</v>
      </c>
      <c r="CL56" s="28">
        <v>3729.57082451</v>
      </c>
      <c r="CM56" s="28">
        <v>3735.3300302399998</v>
      </c>
      <c r="CN56" s="28">
        <v>3793.0507958099997</v>
      </c>
      <c r="CO56" s="28">
        <v>3729.77687031</v>
      </c>
      <c r="CP56" s="28">
        <v>3783.4316350899999</v>
      </c>
      <c r="CQ56" s="28">
        <v>3830.51402104</v>
      </c>
      <c r="CR56" s="28">
        <v>3779.6371495299995</v>
      </c>
      <c r="CS56" s="28">
        <v>3701.24461638</v>
      </c>
      <c r="CT56" s="28">
        <v>3742.00423525</v>
      </c>
      <c r="CU56" s="28">
        <v>3795.5614385900003</v>
      </c>
      <c r="CV56" s="28">
        <v>3808.9955283099998</v>
      </c>
      <c r="CW56" s="28">
        <v>3833.6511445699998</v>
      </c>
      <c r="CX56" s="28">
        <v>3833.2847572800001</v>
      </c>
      <c r="CY56" s="28">
        <v>3941.0435372100001</v>
      </c>
      <c r="CZ56" s="28">
        <v>4052.6687465100003</v>
      </c>
      <c r="DA56" s="28">
        <v>4736.0044424600001</v>
      </c>
      <c r="DB56" s="28">
        <v>4731.1825363400003</v>
      </c>
      <c r="DC56" s="28">
        <v>4764.49292307</v>
      </c>
      <c r="DD56" s="28">
        <v>4784.2933301900002</v>
      </c>
      <c r="DE56" s="28">
        <v>4812.0506853300003</v>
      </c>
    </row>
    <row r="57" spans="3:109" x14ac:dyDescent="0.3">
      <c r="E57" s="3" t="s">
        <v>55</v>
      </c>
      <c r="AP57" s="28">
        <v>66.300000000000097</v>
      </c>
      <c r="AQ57" s="28">
        <v>75.600000000000108</v>
      </c>
      <c r="AR57" s="28">
        <v>70.300000000000111</v>
      </c>
      <c r="AS57" s="28">
        <v>71.099999999999994</v>
      </c>
      <c r="AT57" s="28">
        <v>69.400000000000006</v>
      </c>
      <c r="AU57" s="28">
        <v>95.4</v>
      </c>
      <c r="AV57" s="28">
        <v>74.900000000000006</v>
      </c>
      <c r="AW57" s="28">
        <v>82.5</v>
      </c>
      <c r="AX57" s="28">
        <v>84.5</v>
      </c>
      <c r="AY57" s="28">
        <v>90.9</v>
      </c>
      <c r="AZ57" s="28">
        <v>97.1</v>
      </c>
      <c r="BA57" s="28">
        <v>120.1</v>
      </c>
      <c r="BB57" s="28">
        <v>122.40000000000008</v>
      </c>
      <c r="BC57" s="28">
        <v>129.20000000000007</v>
      </c>
      <c r="BD57" s="28">
        <v>130.20000000000007</v>
      </c>
      <c r="BE57" s="28">
        <v>153.1</v>
      </c>
      <c r="BF57" s="28">
        <v>147.49999999999997</v>
      </c>
      <c r="BG57" s="28">
        <v>146.99999999999997</v>
      </c>
      <c r="BH57" s="28">
        <v>140.09999999999997</v>
      </c>
      <c r="BI57" s="28">
        <v>120.89999999999998</v>
      </c>
      <c r="BJ57" s="28">
        <v>138.89999999999998</v>
      </c>
      <c r="BK57" s="28">
        <v>144.59999999999997</v>
      </c>
      <c r="BL57" s="28">
        <v>142.69999999999999</v>
      </c>
      <c r="BM57" s="28">
        <v>141.99999999999997</v>
      </c>
      <c r="BN57" s="28">
        <v>149.89999999999998</v>
      </c>
      <c r="BO57" s="28">
        <v>156.89999999999998</v>
      </c>
      <c r="BP57" s="28">
        <v>164.79999999999998</v>
      </c>
      <c r="BQ57" s="28">
        <v>172.09999999999997</v>
      </c>
      <c r="BR57" s="28">
        <v>214.30269999999999</v>
      </c>
      <c r="BS57" s="28">
        <v>233.50729999999999</v>
      </c>
      <c r="BT57" s="28">
        <v>262.31</v>
      </c>
      <c r="BU57" s="28">
        <v>275.71539999999999</v>
      </c>
      <c r="BV57" s="28">
        <v>280.81729999999999</v>
      </c>
      <c r="BW57" s="28">
        <v>286.52109999999999</v>
      </c>
      <c r="BX57" s="28">
        <v>298.32299999999998</v>
      </c>
      <c r="BY57" s="28">
        <v>308.52679999999998</v>
      </c>
      <c r="BZ57" s="28">
        <v>327.92869999999999</v>
      </c>
      <c r="CA57" s="28">
        <v>348.33269999999993</v>
      </c>
      <c r="CB57" s="28">
        <v>367.43470000000002</v>
      </c>
      <c r="CC57" s="28">
        <v>386.83870000000002</v>
      </c>
      <c r="CD57" s="28">
        <v>407.11891899999995</v>
      </c>
      <c r="CE57" s="28">
        <v>426.37844899999999</v>
      </c>
      <c r="CF57" s="28">
        <v>446.20746899999995</v>
      </c>
      <c r="CG57" s="28">
        <v>466.23162500000001</v>
      </c>
      <c r="CH57" s="28">
        <v>2284.6342931000004</v>
      </c>
      <c r="CI57" s="28">
        <v>2245.1107383600001</v>
      </c>
      <c r="CJ57" s="28">
        <v>2268.1048944600002</v>
      </c>
      <c r="CK57" s="28">
        <v>2320.3846877100004</v>
      </c>
      <c r="CL57" s="28">
        <v>2315.6263807200003</v>
      </c>
      <c r="CM57" s="28">
        <v>2327.9648754700006</v>
      </c>
      <c r="CN57" s="28">
        <v>2352.0712895900006</v>
      </c>
      <c r="CO57" s="28">
        <v>2363.0275617100006</v>
      </c>
      <c r="CP57" s="28">
        <v>2362.1665082100003</v>
      </c>
      <c r="CQ57" s="28">
        <v>2345.9570160099997</v>
      </c>
      <c r="CR57" s="28">
        <v>2444.8801728199996</v>
      </c>
      <c r="CS57" s="28">
        <v>2413.1672822399996</v>
      </c>
      <c r="CT57" s="28">
        <v>2463.2232608999998</v>
      </c>
      <c r="CU57" s="28">
        <v>2460.8128743399998</v>
      </c>
      <c r="CV57" s="28">
        <v>2503.55062357</v>
      </c>
      <c r="CW57" s="28">
        <v>2534.7781973000001</v>
      </c>
      <c r="CX57" s="28">
        <v>2490.5021711700001</v>
      </c>
      <c r="CY57" s="28">
        <v>2520.7388556099995</v>
      </c>
      <c r="CZ57" s="28">
        <v>2546.2000867500001</v>
      </c>
      <c r="DA57" s="28">
        <v>2572.7592455899999</v>
      </c>
      <c r="DB57" s="28">
        <v>2648.5025996100003</v>
      </c>
      <c r="DC57" s="28">
        <v>2672.7331714799998</v>
      </c>
      <c r="DD57" s="28">
        <v>2699.8855727800001</v>
      </c>
      <c r="DE57" s="28">
        <v>2726.7902361800006</v>
      </c>
    </row>
    <row r="58" spans="3:109" x14ac:dyDescent="0.3">
      <c r="D58" s="3" t="s">
        <v>57</v>
      </c>
      <c r="AP58" s="28">
        <f t="shared" ref="AP58:BM58" si="14">SUM(AP59:AP63)</f>
        <v>97.5</v>
      </c>
      <c r="AQ58" s="28">
        <f t="shared" si="14"/>
        <v>114.2</v>
      </c>
      <c r="AR58" s="28">
        <f t="shared" si="14"/>
        <v>125.60000000000001</v>
      </c>
      <c r="AS58" s="28">
        <f t="shared" si="14"/>
        <v>129.19999999999999</v>
      </c>
      <c r="AT58" s="28">
        <f t="shared" si="14"/>
        <v>457.5</v>
      </c>
      <c r="AU58" s="28">
        <f t="shared" si="14"/>
        <v>465.5</v>
      </c>
      <c r="AV58" s="28">
        <f t="shared" si="14"/>
        <v>483.3</v>
      </c>
      <c r="AW58" s="28">
        <f t="shared" si="14"/>
        <v>806.40000000000009</v>
      </c>
      <c r="AX58" s="28">
        <f t="shared" si="14"/>
        <v>821.6</v>
      </c>
      <c r="AY58" s="28">
        <f t="shared" si="14"/>
        <v>1156.3</v>
      </c>
      <c r="AZ58" s="28">
        <f t="shared" si="14"/>
        <v>1137.9000000000001</v>
      </c>
      <c r="BA58" s="28">
        <f t="shared" si="14"/>
        <v>1327.2</v>
      </c>
      <c r="BB58" s="28">
        <f t="shared" si="14"/>
        <v>1327.7</v>
      </c>
      <c r="BC58" s="28">
        <f t="shared" si="14"/>
        <v>1419.8</v>
      </c>
      <c r="BD58" s="28">
        <f t="shared" si="14"/>
        <v>1437.1999999999998</v>
      </c>
      <c r="BE58" s="28">
        <f t="shared" si="14"/>
        <v>1543.3</v>
      </c>
      <c r="BF58" s="28">
        <f t="shared" si="14"/>
        <v>1557.0000000000002</v>
      </c>
      <c r="BG58" s="28">
        <f t="shared" si="14"/>
        <v>1738.0000000000002</v>
      </c>
      <c r="BH58" s="28">
        <f t="shared" si="14"/>
        <v>1817.7000000000003</v>
      </c>
      <c r="BI58" s="28">
        <f t="shared" si="14"/>
        <v>2210.6000000000004</v>
      </c>
      <c r="BJ58" s="28">
        <f t="shared" si="14"/>
        <v>3212.7000000000003</v>
      </c>
      <c r="BK58" s="28">
        <f t="shared" si="14"/>
        <v>3264.4</v>
      </c>
      <c r="BL58" s="28">
        <f t="shared" si="14"/>
        <v>3356</v>
      </c>
      <c r="BM58" s="28">
        <f t="shared" si="14"/>
        <v>3358.1</v>
      </c>
      <c r="BN58" s="28">
        <v>3224.8</v>
      </c>
      <c r="BO58" s="28">
        <v>3193.6000000000004</v>
      </c>
      <c r="BP58" s="28">
        <v>3177</v>
      </c>
      <c r="BQ58" s="28">
        <v>3167</v>
      </c>
      <c r="BR58" s="28">
        <v>4060.6323000000002</v>
      </c>
      <c r="BS58" s="28">
        <v>4279.8770000000004</v>
      </c>
      <c r="BT58" s="28">
        <v>4501.2902000000004</v>
      </c>
      <c r="BU58" s="28">
        <v>4720.1809000000003</v>
      </c>
      <c r="BV58" s="28">
        <v>4753.5583999999999</v>
      </c>
      <c r="BW58" s="28">
        <v>4788.4427999999998</v>
      </c>
      <c r="BX58" s="28">
        <v>4811.6172999999999</v>
      </c>
      <c r="BY58" s="28">
        <v>4839.0484000000006</v>
      </c>
      <c r="BZ58" s="28">
        <v>4853.2697000000007</v>
      </c>
      <c r="CA58" s="28">
        <v>4750.8388000000004</v>
      </c>
      <c r="CB58" s="28">
        <v>4764.5920000000006</v>
      </c>
      <c r="CC58" s="28">
        <v>4662.826</v>
      </c>
      <c r="CD58" s="28">
        <v>4728.8712889999997</v>
      </c>
      <c r="CE58" s="28">
        <v>4622.8506990000005</v>
      </c>
      <c r="CF58" s="28">
        <v>4644.4306080000006</v>
      </c>
      <c r="CG58" s="28">
        <v>4538.5430930000002</v>
      </c>
      <c r="CH58" s="28">
        <v>7372.1937629499989</v>
      </c>
      <c r="CI58" s="28">
        <v>7369.0606963099999</v>
      </c>
      <c r="CJ58" s="28">
        <v>7486.7468126199992</v>
      </c>
      <c r="CK58" s="28">
        <v>7692.2934087599988</v>
      </c>
      <c r="CL58" s="28">
        <v>7725.8711159199993</v>
      </c>
      <c r="CM58" s="28">
        <v>7679.4226791199981</v>
      </c>
      <c r="CN58" s="28">
        <v>8141.3124370199994</v>
      </c>
      <c r="CO58" s="28">
        <v>7923.6678497399989</v>
      </c>
      <c r="CP58" s="28">
        <v>8470.7539260600006</v>
      </c>
      <c r="CQ58" s="28">
        <v>8290.2518669099991</v>
      </c>
      <c r="CR58" s="28">
        <v>7920.9978735499999</v>
      </c>
      <c r="CS58" s="28">
        <v>7524.1551688</v>
      </c>
      <c r="CT58" s="28">
        <v>8145.412654839999</v>
      </c>
      <c r="CU58" s="28">
        <v>7608.4598188599994</v>
      </c>
      <c r="CV58" s="28">
        <v>7683.9572044599981</v>
      </c>
      <c r="CW58" s="28">
        <v>7891.3546934299993</v>
      </c>
      <c r="CX58" s="28">
        <v>6599.0714367399987</v>
      </c>
      <c r="CY58" s="28">
        <v>8072.9429070899987</v>
      </c>
      <c r="CZ58" s="28">
        <v>8163.529686349998</v>
      </c>
      <c r="DA58" s="28">
        <v>8090.7642184999986</v>
      </c>
      <c r="DB58" s="28">
        <v>8571.9064572999996</v>
      </c>
      <c r="DC58" s="28">
        <v>8592.9876420299988</v>
      </c>
      <c r="DD58" s="28">
        <v>8616.2306737399995</v>
      </c>
      <c r="DE58" s="28">
        <v>8629.0521367000001</v>
      </c>
    </row>
    <row r="59" spans="3:109" x14ac:dyDescent="0.3">
      <c r="E59" s="3" t="s">
        <v>58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8">
        <v>0</v>
      </c>
      <c r="BH59" s="28">
        <v>0</v>
      </c>
      <c r="BI59" s="28">
        <v>0</v>
      </c>
      <c r="BJ59" s="28">
        <v>0</v>
      </c>
      <c r="BK59" s="28">
        <v>0</v>
      </c>
      <c r="BL59" s="28">
        <v>0</v>
      </c>
      <c r="BM59" s="28">
        <v>0</v>
      </c>
      <c r="BN59" s="28">
        <v>0</v>
      </c>
      <c r="BO59" s="28">
        <v>0</v>
      </c>
      <c r="BP59" s="28">
        <v>0</v>
      </c>
      <c r="BQ59" s="28">
        <v>0</v>
      </c>
      <c r="BR59" s="28">
        <v>0</v>
      </c>
      <c r="BS59" s="28">
        <v>0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0</v>
      </c>
      <c r="BZ59" s="28">
        <v>0</v>
      </c>
      <c r="CA59" s="28">
        <v>0</v>
      </c>
      <c r="CB59" s="28">
        <v>0</v>
      </c>
      <c r="CC59" s="28">
        <v>0</v>
      </c>
      <c r="CD59" s="28">
        <v>0</v>
      </c>
      <c r="CE59" s="28">
        <v>0</v>
      </c>
      <c r="CF59" s="28">
        <v>0</v>
      </c>
      <c r="CG59" s="28">
        <v>0</v>
      </c>
      <c r="CH59" s="28">
        <v>0</v>
      </c>
      <c r="CI59" s="28">
        <v>0</v>
      </c>
      <c r="CJ59" s="28">
        <v>0</v>
      </c>
      <c r="CK59" s="28">
        <v>0</v>
      </c>
      <c r="CL59" s="28">
        <v>0</v>
      </c>
      <c r="CM59" s="28">
        <v>0</v>
      </c>
      <c r="CN59" s="28">
        <v>0</v>
      </c>
      <c r="CO59" s="28">
        <v>0</v>
      </c>
      <c r="CP59" s="28">
        <v>0</v>
      </c>
      <c r="CQ59" s="28">
        <v>0</v>
      </c>
      <c r="CR59" s="28">
        <v>0</v>
      </c>
      <c r="CS59" s="28">
        <v>0</v>
      </c>
      <c r="CT59" s="28">
        <v>0</v>
      </c>
      <c r="CU59" s="28">
        <v>0</v>
      </c>
      <c r="CV59" s="28">
        <v>0</v>
      </c>
      <c r="CW59" s="28">
        <v>0</v>
      </c>
      <c r="CX59" s="28">
        <v>0</v>
      </c>
      <c r="CY59" s="28">
        <v>0</v>
      </c>
      <c r="CZ59" s="28">
        <v>0</v>
      </c>
      <c r="DA59" s="28">
        <v>0</v>
      </c>
      <c r="DB59" s="28">
        <v>0</v>
      </c>
      <c r="DC59" s="28">
        <v>0</v>
      </c>
      <c r="DD59" s="28">
        <v>0</v>
      </c>
      <c r="DE59" s="28">
        <v>0</v>
      </c>
    </row>
    <row r="60" spans="3:109" x14ac:dyDescent="0.3">
      <c r="E60" s="3" t="s">
        <v>73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2402.6441556599993</v>
      </c>
      <c r="CI60" s="28">
        <v>2390.3327562299992</v>
      </c>
      <c r="CJ60" s="28">
        <v>2386.7387732399989</v>
      </c>
      <c r="CK60" s="28">
        <v>2677.1968589199987</v>
      </c>
      <c r="CL60" s="28">
        <v>2673.6622891799989</v>
      </c>
      <c r="CM60" s="28">
        <v>2666.2420097299987</v>
      </c>
      <c r="CN60" s="28">
        <v>3076.3262036299984</v>
      </c>
      <c r="CO60" s="28">
        <v>3067.6299122499986</v>
      </c>
      <c r="CP60" s="28">
        <v>3501.9935099899985</v>
      </c>
      <c r="CQ60" s="28">
        <v>3495.2493671699985</v>
      </c>
      <c r="CR60" s="28">
        <v>3662.0548499499987</v>
      </c>
      <c r="CS60" s="28">
        <v>3652.882660069999</v>
      </c>
      <c r="CT60" s="28">
        <v>3645.9216292899991</v>
      </c>
      <c r="CU60" s="28">
        <v>3635.9514258199988</v>
      </c>
      <c r="CV60" s="28">
        <v>3533.9918672199988</v>
      </c>
      <c r="CW60" s="28">
        <v>3520.8458992499986</v>
      </c>
      <c r="CX60" s="28">
        <v>3514.0376457099987</v>
      </c>
      <c r="CY60" s="28">
        <v>3508.1577921799985</v>
      </c>
      <c r="CZ60" s="28">
        <v>3496.6119689299985</v>
      </c>
      <c r="DA60" s="28">
        <v>3483.6923811299985</v>
      </c>
      <c r="DB60" s="28">
        <v>3468.3451304499986</v>
      </c>
      <c r="DC60" s="28">
        <v>3455.2929635899986</v>
      </c>
      <c r="DD60" s="28">
        <v>3441.6784860099988</v>
      </c>
      <c r="DE60" s="28">
        <v>3426.6393540499989</v>
      </c>
    </row>
    <row r="61" spans="3:109" x14ac:dyDescent="0.3">
      <c r="E61" s="3" t="s">
        <v>54</v>
      </c>
      <c r="AP61" s="28">
        <v>37.9</v>
      </c>
      <c r="AQ61" s="28">
        <v>52.5</v>
      </c>
      <c r="AR61" s="28">
        <v>52.7</v>
      </c>
      <c r="AS61" s="28">
        <v>53</v>
      </c>
      <c r="AT61" s="28">
        <v>356.2</v>
      </c>
      <c r="AU61" s="28">
        <v>356.7</v>
      </c>
      <c r="AV61" s="28">
        <v>357.5</v>
      </c>
      <c r="AW61" s="28">
        <v>658.7</v>
      </c>
      <c r="AX61" s="28">
        <v>658.7</v>
      </c>
      <c r="AY61" s="28">
        <v>959.8</v>
      </c>
      <c r="AZ61" s="28">
        <v>958.5</v>
      </c>
      <c r="BA61" s="28">
        <v>957.7</v>
      </c>
      <c r="BB61" s="28">
        <v>957.50000000000011</v>
      </c>
      <c r="BC61" s="28">
        <v>1057.7</v>
      </c>
      <c r="BD61" s="28">
        <v>1057.3999999999999</v>
      </c>
      <c r="BE61" s="28">
        <v>1053</v>
      </c>
      <c r="BF61" s="28">
        <v>1102.3000000000002</v>
      </c>
      <c r="BG61" s="28">
        <v>1237.0000000000002</v>
      </c>
      <c r="BH61" s="28">
        <v>1373.4000000000003</v>
      </c>
      <c r="BI61" s="28">
        <v>1798.9000000000003</v>
      </c>
      <c r="BJ61" s="28">
        <v>2520.4</v>
      </c>
      <c r="BK61" s="28">
        <v>2536.6</v>
      </c>
      <c r="BL61" s="28">
        <v>2632.9</v>
      </c>
      <c r="BM61" s="28">
        <v>2624.1</v>
      </c>
      <c r="BN61" s="28">
        <v>2582.5</v>
      </c>
      <c r="BO61" s="28">
        <v>2588.8000000000002</v>
      </c>
      <c r="BP61" s="28">
        <v>2600.1999999999998</v>
      </c>
      <c r="BQ61" s="28">
        <v>2607.6</v>
      </c>
      <c r="BR61" s="28">
        <v>3152.3323</v>
      </c>
      <c r="BS61" s="28">
        <v>3345.777</v>
      </c>
      <c r="BT61" s="28">
        <v>3541.1902000000005</v>
      </c>
      <c r="BU61" s="28">
        <v>3734.2809000000002</v>
      </c>
      <c r="BV61" s="28">
        <v>3737.9584</v>
      </c>
      <c r="BW61" s="28">
        <v>3740.3427999999999</v>
      </c>
      <c r="BX61" s="28">
        <v>3730.8173000000002</v>
      </c>
      <c r="BY61" s="28">
        <v>3728.2484000000004</v>
      </c>
      <c r="BZ61" s="28">
        <v>3740.4697000000001</v>
      </c>
      <c r="CA61" s="28">
        <v>3637.0388000000003</v>
      </c>
      <c r="CB61" s="28">
        <v>3650.192</v>
      </c>
      <c r="CC61" s="28">
        <v>3547.5259999999998</v>
      </c>
      <c r="CD61" s="28">
        <v>3552.9462679999997</v>
      </c>
      <c r="CE61" s="28">
        <v>3442.3382079999997</v>
      </c>
      <c r="CF61" s="28">
        <v>3447.2633379999997</v>
      </c>
      <c r="CG61" s="28">
        <v>3335.6579869999996</v>
      </c>
      <c r="CH61" s="28">
        <v>3383.6489306399999</v>
      </c>
      <c r="CI61" s="28">
        <v>3275.3366482400002</v>
      </c>
      <c r="CJ61" s="28">
        <v>3306.0638824900002</v>
      </c>
      <c r="CK61" s="28">
        <v>3219.4947455699998</v>
      </c>
      <c r="CL61" s="28">
        <v>3242.9838714699999</v>
      </c>
      <c r="CM61" s="28">
        <v>3155.8840067199999</v>
      </c>
      <c r="CN61" s="28">
        <v>3188.7892059199999</v>
      </c>
      <c r="CO61" s="28">
        <v>2962.4059606300002</v>
      </c>
      <c r="CP61" s="28">
        <v>3195.9241989900006</v>
      </c>
      <c r="CQ61" s="28">
        <v>3097.8135524000004</v>
      </c>
      <c r="CR61" s="28">
        <v>2532.2215260900002</v>
      </c>
      <c r="CS61" s="28">
        <v>1853.6029884900006</v>
      </c>
      <c r="CT61" s="28">
        <v>1962.7803329199994</v>
      </c>
      <c r="CU61" s="28">
        <v>1600.0182217299994</v>
      </c>
      <c r="CV61" s="28">
        <v>1666.2995558599994</v>
      </c>
      <c r="CW61" s="28">
        <v>1760.6369083399995</v>
      </c>
      <c r="CX61" s="28">
        <v>438</v>
      </c>
      <c r="CY61" s="28">
        <v>1801.3980059400001</v>
      </c>
      <c r="CZ61" s="28">
        <v>1901.21720218</v>
      </c>
      <c r="DA61" s="28">
        <v>1835.9208020799999</v>
      </c>
      <c r="DB61" s="28">
        <v>1852.17695005</v>
      </c>
      <c r="DC61" s="28">
        <v>1822.27033955</v>
      </c>
      <c r="DD61" s="28">
        <v>1843.6436952900001</v>
      </c>
      <c r="DE61" s="28">
        <v>1852.44734285</v>
      </c>
    </row>
    <row r="62" spans="3:109" x14ac:dyDescent="0.3">
      <c r="E62" s="3" t="s">
        <v>78</v>
      </c>
      <c r="AP62" s="28">
        <v>59.6</v>
      </c>
      <c r="AQ62" s="28">
        <v>61.7</v>
      </c>
      <c r="AR62" s="28">
        <v>72.900000000000006</v>
      </c>
      <c r="AS62" s="28">
        <v>76.2</v>
      </c>
      <c r="AT62" s="28">
        <v>101.3</v>
      </c>
      <c r="AU62" s="28">
        <v>108.8</v>
      </c>
      <c r="AV62" s="28">
        <v>125.8</v>
      </c>
      <c r="AW62" s="28">
        <v>147.69999999999999</v>
      </c>
      <c r="AX62" s="28">
        <v>162.9</v>
      </c>
      <c r="AY62" s="28">
        <v>196.5</v>
      </c>
      <c r="AZ62" s="28">
        <v>179.4</v>
      </c>
      <c r="BA62" s="28">
        <v>369.5</v>
      </c>
      <c r="BB62" s="28">
        <v>370.2</v>
      </c>
      <c r="BC62" s="28">
        <v>362.09999999999997</v>
      </c>
      <c r="BD62" s="28">
        <v>379.79999999999995</v>
      </c>
      <c r="BE62" s="28">
        <v>490.3</v>
      </c>
      <c r="BF62" s="28">
        <v>454.70000000000005</v>
      </c>
      <c r="BG62" s="28">
        <v>501</v>
      </c>
      <c r="BH62" s="28">
        <v>444.30000000000007</v>
      </c>
      <c r="BI62" s="28">
        <v>411.70000000000005</v>
      </c>
      <c r="BJ62" s="28">
        <v>692.30000000000007</v>
      </c>
      <c r="BK62" s="28">
        <v>727.80000000000007</v>
      </c>
      <c r="BL62" s="28">
        <v>723.10000000000014</v>
      </c>
      <c r="BM62" s="28">
        <v>734.00000000000011</v>
      </c>
      <c r="BN62" s="28">
        <v>642.30000000000018</v>
      </c>
      <c r="BO62" s="28">
        <v>604.80000000000018</v>
      </c>
      <c r="BP62" s="28">
        <v>576.80000000000018</v>
      </c>
      <c r="BQ62" s="28">
        <v>559.4000000000002</v>
      </c>
      <c r="BR62" s="28">
        <v>908.30000000000018</v>
      </c>
      <c r="BS62" s="28">
        <v>934.10000000000025</v>
      </c>
      <c r="BT62" s="28">
        <v>960.10000000000014</v>
      </c>
      <c r="BU62" s="28">
        <v>985.9000000000002</v>
      </c>
      <c r="BV62" s="28">
        <v>1015.6000000000001</v>
      </c>
      <c r="BW62" s="28">
        <v>1048.1000000000001</v>
      </c>
      <c r="BX62" s="28">
        <v>1080.8000000000002</v>
      </c>
      <c r="BY62" s="28">
        <v>1110.8000000000002</v>
      </c>
      <c r="BZ62" s="28">
        <v>1112.8000000000002</v>
      </c>
      <c r="CA62" s="28">
        <v>1113.8000000000002</v>
      </c>
      <c r="CB62" s="28">
        <v>1114.4000000000003</v>
      </c>
      <c r="CC62" s="28">
        <v>1115.3000000000004</v>
      </c>
      <c r="CD62" s="28">
        <v>1175.9250210000002</v>
      </c>
      <c r="CE62" s="28">
        <v>1180.5124910000004</v>
      </c>
      <c r="CF62" s="28">
        <v>1197.1672700000004</v>
      </c>
      <c r="CG62" s="28">
        <v>1202.8851060000004</v>
      </c>
      <c r="CH62" s="28">
        <v>1585.9006766500002</v>
      </c>
      <c r="CI62" s="28">
        <v>1703.3912918400001</v>
      </c>
      <c r="CJ62" s="28">
        <v>1793.9441568900002</v>
      </c>
      <c r="CK62" s="28">
        <v>1795.6018042700002</v>
      </c>
      <c r="CL62" s="28">
        <v>1809.22495527</v>
      </c>
      <c r="CM62" s="28">
        <v>1857.2966626700004</v>
      </c>
      <c r="CN62" s="28">
        <v>1876.1970274700004</v>
      </c>
      <c r="CO62" s="28">
        <v>1893.6319768600003</v>
      </c>
      <c r="CP62" s="28">
        <v>1772.8362170800006</v>
      </c>
      <c r="CQ62" s="28">
        <v>1697.1889473400004</v>
      </c>
      <c r="CR62" s="28">
        <v>1726.7214975100003</v>
      </c>
      <c r="CS62" s="28">
        <v>2017.6695202400001</v>
      </c>
      <c r="CT62" s="28">
        <v>2536.7106926300003</v>
      </c>
      <c r="CU62" s="28">
        <v>2372.4901713100003</v>
      </c>
      <c r="CV62" s="28">
        <v>2483.6657813800002</v>
      </c>
      <c r="CW62" s="28">
        <v>2609.8718858400002</v>
      </c>
      <c r="CX62" s="28">
        <v>2647.03379103</v>
      </c>
      <c r="CY62" s="28">
        <v>2763.3871089700001</v>
      </c>
      <c r="CZ62" s="28">
        <v>2765.7005152399997</v>
      </c>
      <c r="DA62" s="28">
        <v>2771.15103529</v>
      </c>
      <c r="DB62" s="28">
        <v>3251.3843767999997</v>
      </c>
      <c r="DC62" s="28">
        <v>3315.4243388899995</v>
      </c>
      <c r="DD62" s="28">
        <v>3330.9084924399995</v>
      </c>
      <c r="DE62" s="28">
        <v>3349.9654398000002</v>
      </c>
    </row>
    <row r="63" spans="3:109" x14ac:dyDescent="0.3">
      <c r="E63" s="3" t="s">
        <v>55</v>
      </c>
      <c r="AP63" s="28">
        <v>0</v>
      </c>
      <c r="AQ63" s="28">
        <v>0</v>
      </c>
      <c r="AR63" s="28">
        <v>0</v>
      </c>
      <c r="AS63" s="28">
        <v>0</v>
      </c>
      <c r="AT63" s="28">
        <v>0</v>
      </c>
      <c r="AU63" s="28">
        <v>0</v>
      </c>
      <c r="AV63" s="28">
        <v>0</v>
      </c>
      <c r="AW63" s="28">
        <v>0</v>
      </c>
      <c r="AX63" s="28">
        <v>0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8">
        <v>0</v>
      </c>
      <c r="BH63" s="28">
        <v>0</v>
      </c>
      <c r="BI63" s="28">
        <v>0</v>
      </c>
      <c r="BJ63" s="28">
        <v>0</v>
      </c>
      <c r="BK63" s="28">
        <v>0</v>
      </c>
      <c r="BL63" s="28">
        <v>0</v>
      </c>
      <c r="BM63" s="28">
        <v>0</v>
      </c>
      <c r="BN63" s="28">
        <v>0</v>
      </c>
      <c r="BO63" s="28">
        <v>0</v>
      </c>
      <c r="BP63" s="28">
        <v>0</v>
      </c>
      <c r="BQ63" s="28">
        <v>0</v>
      </c>
      <c r="BR63" s="28">
        <v>0</v>
      </c>
      <c r="BS63" s="28">
        <v>0</v>
      </c>
      <c r="BT63" s="28">
        <v>0</v>
      </c>
      <c r="BU63" s="28">
        <v>0</v>
      </c>
      <c r="BV63" s="28">
        <v>0</v>
      </c>
      <c r="BW63" s="28">
        <v>0</v>
      </c>
      <c r="BX63" s="28">
        <v>0</v>
      </c>
      <c r="BY63" s="28">
        <v>0</v>
      </c>
      <c r="BZ63" s="28">
        <v>0</v>
      </c>
      <c r="CA63" s="28">
        <v>0</v>
      </c>
      <c r="CB63" s="28">
        <v>0</v>
      </c>
      <c r="CC63" s="28">
        <v>0</v>
      </c>
      <c r="CD63" s="28">
        <v>0</v>
      </c>
      <c r="CE63" s="28">
        <v>0</v>
      </c>
      <c r="CF63" s="28">
        <v>0</v>
      </c>
      <c r="CG63" s="28">
        <v>0</v>
      </c>
      <c r="CH63" s="28">
        <v>0</v>
      </c>
      <c r="CI63" s="28">
        <v>0</v>
      </c>
      <c r="CJ63" s="28">
        <v>0</v>
      </c>
      <c r="CK63" s="28">
        <v>0</v>
      </c>
      <c r="CL63" s="28">
        <v>0</v>
      </c>
      <c r="CM63" s="28">
        <v>0</v>
      </c>
      <c r="CN63" s="28">
        <v>0</v>
      </c>
      <c r="CO63" s="28">
        <v>0</v>
      </c>
      <c r="CP63" s="28">
        <v>0</v>
      </c>
      <c r="CQ63" s="28">
        <v>0</v>
      </c>
      <c r="CR63" s="28">
        <v>0</v>
      </c>
      <c r="CS63" s="28">
        <v>0</v>
      </c>
      <c r="CT63" s="28">
        <v>0</v>
      </c>
      <c r="CU63" s="28">
        <v>0</v>
      </c>
      <c r="CV63" s="28">
        <v>0</v>
      </c>
      <c r="CW63" s="28">
        <v>0</v>
      </c>
      <c r="CX63" s="28">
        <v>0</v>
      </c>
      <c r="CY63" s="28">
        <v>0</v>
      </c>
      <c r="CZ63" s="28">
        <v>0</v>
      </c>
      <c r="DA63" s="28">
        <v>0</v>
      </c>
      <c r="DB63" s="28">
        <v>0</v>
      </c>
      <c r="DC63" s="28">
        <v>0</v>
      </c>
      <c r="DD63" s="28">
        <v>0</v>
      </c>
      <c r="DE63" s="28">
        <v>0</v>
      </c>
    </row>
    <row r="64" spans="3:109" x14ac:dyDescent="0.3">
      <c r="C64" s="3" t="s">
        <v>201</v>
      </c>
      <c r="AP64" s="28">
        <f t="shared" ref="AP64:BM64" si="15">SUM(AP65:AP67)</f>
        <v>5029.8</v>
      </c>
      <c r="AQ64" s="28">
        <f t="shared" si="15"/>
        <v>5103.8999999999996</v>
      </c>
      <c r="AR64" s="28">
        <f t="shared" si="15"/>
        <v>4986.8999999999996</v>
      </c>
      <c r="AS64" s="28">
        <f t="shared" si="15"/>
        <v>4887.6000000000004</v>
      </c>
      <c r="AT64" s="28">
        <f t="shared" si="15"/>
        <v>5054.6000000000004</v>
      </c>
      <c r="AU64" s="28">
        <f t="shared" si="15"/>
        <v>5165.3999999999996</v>
      </c>
      <c r="AV64" s="28">
        <f t="shared" si="15"/>
        <v>5226.5</v>
      </c>
      <c r="AW64" s="28">
        <f t="shared" si="15"/>
        <v>5469.6</v>
      </c>
      <c r="AX64" s="28">
        <f t="shared" si="15"/>
        <v>6040.9</v>
      </c>
      <c r="AY64" s="28">
        <f t="shared" si="15"/>
        <v>6961.2</v>
      </c>
      <c r="AZ64" s="28">
        <f t="shared" si="15"/>
        <v>7584.4</v>
      </c>
      <c r="BA64" s="28">
        <f t="shared" si="15"/>
        <v>7631.2</v>
      </c>
      <c r="BB64" s="28">
        <f t="shared" si="15"/>
        <v>7862.6</v>
      </c>
      <c r="BC64" s="28">
        <f t="shared" si="15"/>
        <v>8087.7000000000007</v>
      </c>
      <c r="BD64" s="28">
        <f t="shared" si="15"/>
        <v>8370.6</v>
      </c>
      <c r="BE64" s="28">
        <f t="shared" si="15"/>
        <v>8609.1999999999989</v>
      </c>
      <c r="BF64" s="28">
        <f t="shared" si="15"/>
        <v>8873.2999999999993</v>
      </c>
      <c r="BG64" s="28">
        <f t="shared" si="15"/>
        <v>9081.7000000000007</v>
      </c>
      <c r="BH64" s="28">
        <f t="shared" si="15"/>
        <v>9283.2000000000007</v>
      </c>
      <c r="BI64" s="28">
        <f t="shared" si="15"/>
        <v>9487.9000000000015</v>
      </c>
      <c r="BJ64" s="28">
        <f t="shared" si="15"/>
        <v>10127.399999999998</v>
      </c>
      <c r="BK64" s="28">
        <f t="shared" si="15"/>
        <v>10304.999999999998</v>
      </c>
      <c r="BL64" s="28">
        <f t="shared" si="15"/>
        <v>10517.199999999999</v>
      </c>
      <c r="BM64" s="28">
        <f t="shared" si="15"/>
        <v>10743.999999999998</v>
      </c>
      <c r="BN64" s="28">
        <v>11183.5</v>
      </c>
      <c r="BO64" s="28">
        <v>11552.599999999999</v>
      </c>
      <c r="BP64" s="28">
        <v>11941.099999999999</v>
      </c>
      <c r="BQ64" s="28">
        <v>12342.899999999998</v>
      </c>
      <c r="BR64" s="28">
        <v>14331.0016</v>
      </c>
      <c r="BS64" s="28">
        <v>14999.435199999998</v>
      </c>
      <c r="BT64" s="28">
        <v>15599.182999999997</v>
      </c>
      <c r="BU64" s="28">
        <v>15908.241699999999</v>
      </c>
      <c r="BV64" s="28">
        <v>16508.455999999998</v>
      </c>
      <c r="BW64" s="28">
        <v>17248.931699999997</v>
      </c>
      <c r="BX64" s="28">
        <v>17760.423699999999</v>
      </c>
      <c r="BY64" s="28">
        <v>18119.202399999998</v>
      </c>
      <c r="BZ64" s="28">
        <v>18536.571284029997</v>
      </c>
      <c r="CA64" s="28">
        <v>20005.450134219998</v>
      </c>
      <c r="CB64" s="28">
        <v>20567.98926034</v>
      </c>
      <c r="CC64" s="28">
        <v>21675.792299469998</v>
      </c>
      <c r="CD64" s="28">
        <v>22442.980098660002</v>
      </c>
      <c r="CE64" s="28">
        <v>23216.492501940003</v>
      </c>
      <c r="CF64" s="28">
        <v>23813.303196660003</v>
      </c>
      <c r="CG64" s="28">
        <v>24287.830608460004</v>
      </c>
      <c r="CH64" s="28">
        <v>23953.355108160002</v>
      </c>
      <c r="CI64" s="28">
        <v>23535.714865940001</v>
      </c>
      <c r="CJ64" s="28">
        <v>23275.515800410001</v>
      </c>
      <c r="CK64" s="28">
        <v>23023.54165883</v>
      </c>
      <c r="CL64" s="28">
        <v>22744.443508680004</v>
      </c>
      <c r="CM64" s="28">
        <v>22594.082299170001</v>
      </c>
      <c r="CN64" s="28">
        <v>22559.344669630002</v>
      </c>
      <c r="CO64" s="28">
        <v>22648.06771951</v>
      </c>
      <c r="CP64" s="28">
        <v>23292.389213590002</v>
      </c>
      <c r="CQ64" s="28">
        <v>23817.413532200004</v>
      </c>
      <c r="CR64" s="28">
        <v>24089.705807460003</v>
      </c>
      <c r="CS64" s="28">
        <v>24403.706177740001</v>
      </c>
      <c r="CT64" s="28">
        <v>24364.180359440001</v>
      </c>
      <c r="CU64" s="28">
        <v>24757.010412039999</v>
      </c>
      <c r="CV64" s="28">
        <v>25229.28140254</v>
      </c>
      <c r="CW64" s="28">
        <v>25984.393718259998</v>
      </c>
      <c r="CX64" s="28">
        <v>26309.587678200001</v>
      </c>
      <c r="CY64" s="28">
        <v>26963.091862919999</v>
      </c>
      <c r="CZ64" s="28">
        <v>26638.862688860001</v>
      </c>
      <c r="DA64" s="28">
        <v>27013.243407829999</v>
      </c>
      <c r="DB64" s="28">
        <v>27062.852395229998</v>
      </c>
      <c r="DC64" s="28">
        <v>27272.334792320002</v>
      </c>
      <c r="DD64" s="28">
        <v>27471.251692360001</v>
      </c>
      <c r="DE64" s="28">
        <v>27549.865650669999</v>
      </c>
    </row>
    <row r="65" spans="2:109" x14ac:dyDescent="0.3">
      <c r="D65" s="3" t="s">
        <v>202</v>
      </c>
      <c r="AP65" s="28">
        <v>5029.8</v>
      </c>
      <c r="AQ65" s="28">
        <v>5103.8999999999996</v>
      </c>
      <c r="AR65" s="28">
        <v>4986.8999999999996</v>
      </c>
      <c r="AS65" s="28">
        <v>4887.6000000000004</v>
      </c>
      <c r="AT65" s="28">
        <v>5054.6000000000004</v>
      </c>
      <c r="AU65" s="28">
        <v>5165.3999999999996</v>
      </c>
      <c r="AV65" s="28">
        <v>5226.5</v>
      </c>
      <c r="AW65" s="28">
        <v>5469.6</v>
      </c>
      <c r="AX65" s="28">
        <v>6040.9</v>
      </c>
      <c r="AY65" s="28">
        <v>6961.2</v>
      </c>
      <c r="AZ65" s="28">
        <v>7584.4</v>
      </c>
      <c r="BA65" s="28">
        <v>7631.2</v>
      </c>
      <c r="BB65" s="28">
        <v>7862.6</v>
      </c>
      <c r="BC65" s="28">
        <v>8087.7000000000007</v>
      </c>
      <c r="BD65" s="28">
        <v>8370.6</v>
      </c>
      <c r="BE65" s="28">
        <v>8609.1999999999989</v>
      </c>
      <c r="BF65" s="28">
        <v>8873.2999999999993</v>
      </c>
      <c r="BG65" s="28">
        <v>9081.7000000000007</v>
      </c>
      <c r="BH65" s="28">
        <v>9283.2000000000007</v>
      </c>
      <c r="BI65" s="28">
        <v>9487.9000000000015</v>
      </c>
      <c r="BJ65" s="28">
        <v>10127.399999999998</v>
      </c>
      <c r="BK65" s="28">
        <v>10304.999999999998</v>
      </c>
      <c r="BL65" s="28">
        <v>10517.199999999999</v>
      </c>
      <c r="BM65" s="28">
        <v>10743.999999999998</v>
      </c>
      <c r="BN65" s="28">
        <v>11183.5</v>
      </c>
      <c r="BO65" s="28">
        <v>11552.599999999999</v>
      </c>
      <c r="BP65" s="28">
        <v>11941.099999999999</v>
      </c>
      <c r="BQ65" s="28">
        <v>12342.899999999998</v>
      </c>
      <c r="BR65" s="28">
        <v>14331.0016</v>
      </c>
      <c r="BS65" s="28">
        <v>14999.435199999998</v>
      </c>
      <c r="BT65" s="28">
        <v>15599.182999999997</v>
      </c>
      <c r="BU65" s="28">
        <v>15908.241699999999</v>
      </c>
      <c r="BV65" s="28">
        <v>16508.455999999998</v>
      </c>
      <c r="BW65" s="28">
        <v>17248.931699999997</v>
      </c>
      <c r="BX65" s="28">
        <v>17760.423699999999</v>
      </c>
      <c r="BY65" s="28">
        <v>18119.202399999998</v>
      </c>
      <c r="BZ65" s="28">
        <v>18536.571284029997</v>
      </c>
      <c r="CA65" s="28">
        <v>20005.450134219998</v>
      </c>
      <c r="CB65" s="28">
        <v>20567.98926034</v>
      </c>
      <c r="CC65" s="28">
        <v>21675.792299469998</v>
      </c>
      <c r="CD65" s="28">
        <v>22442.980098660002</v>
      </c>
      <c r="CE65" s="28">
        <v>23216.492501940003</v>
      </c>
      <c r="CF65" s="28">
        <v>23813.303196660003</v>
      </c>
      <c r="CG65" s="28">
        <v>24287.830608460004</v>
      </c>
      <c r="CH65" s="28">
        <v>23953.355108160002</v>
      </c>
      <c r="CI65" s="28">
        <v>23535.714865940001</v>
      </c>
      <c r="CJ65" s="28">
        <v>23275.515800410001</v>
      </c>
      <c r="CK65" s="28">
        <v>23023.54165883</v>
      </c>
      <c r="CL65" s="28">
        <v>22744.443508680004</v>
      </c>
      <c r="CM65" s="28">
        <v>22594.082299170001</v>
      </c>
      <c r="CN65" s="28">
        <v>22559.344669630002</v>
      </c>
      <c r="CO65" s="28">
        <v>22648.06771951</v>
      </c>
      <c r="CP65" s="28">
        <v>23292.389213590002</v>
      </c>
      <c r="CQ65" s="28">
        <v>23817.413532200004</v>
      </c>
      <c r="CR65" s="28">
        <v>24089.705807460003</v>
      </c>
      <c r="CS65" s="28">
        <v>24403.706177740001</v>
      </c>
      <c r="CT65" s="28">
        <v>24364.180359440001</v>
      </c>
      <c r="CU65" s="28">
        <v>24757.010412039999</v>
      </c>
      <c r="CV65" s="28">
        <v>25229.28140254</v>
      </c>
      <c r="CW65" s="28">
        <v>25984.393718259998</v>
      </c>
      <c r="CX65" s="28">
        <v>26309.587678200001</v>
      </c>
      <c r="CY65" s="28">
        <v>26963.091862919999</v>
      </c>
      <c r="CZ65" s="28">
        <v>26638.862688860001</v>
      </c>
      <c r="DA65" s="28">
        <v>27013.243407829999</v>
      </c>
      <c r="DB65" s="28">
        <v>27062.852395229998</v>
      </c>
      <c r="DC65" s="28">
        <v>27272.334792320002</v>
      </c>
      <c r="DD65" s="28">
        <v>27471.251692360001</v>
      </c>
      <c r="DE65" s="28">
        <v>27549.865650669999</v>
      </c>
    </row>
    <row r="66" spans="2:109" x14ac:dyDescent="0.3">
      <c r="D66" s="3" t="s">
        <v>203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  <c r="BJ66" s="28">
        <v>0</v>
      </c>
      <c r="BK66" s="28">
        <v>0</v>
      </c>
      <c r="BL66" s="28">
        <v>0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v>0</v>
      </c>
      <c r="BU66" s="28">
        <v>0</v>
      </c>
      <c r="BV66" s="28">
        <v>0</v>
      </c>
      <c r="BW66" s="28">
        <v>0</v>
      </c>
      <c r="BX66" s="28">
        <v>0</v>
      </c>
      <c r="BY66" s="28">
        <v>0</v>
      </c>
      <c r="BZ66" s="28">
        <v>0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0</v>
      </c>
      <c r="CJ66" s="28">
        <v>0</v>
      </c>
      <c r="CK66" s="28">
        <v>0</v>
      </c>
      <c r="CL66" s="28">
        <v>0</v>
      </c>
      <c r="CM66" s="28">
        <v>0</v>
      </c>
      <c r="CN66" s="28">
        <v>0</v>
      </c>
      <c r="CO66" s="28">
        <v>0</v>
      </c>
      <c r="CP66" s="28">
        <v>0</v>
      </c>
      <c r="CQ66" s="28">
        <v>0</v>
      </c>
      <c r="CR66" s="28">
        <v>0</v>
      </c>
      <c r="CS66" s="28">
        <v>0</v>
      </c>
      <c r="CT66" s="28">
        <v>0</v>
      </c>
      <c r="CU66" s="28">
        <v>0</v>
      </c>
      <c r="CV66" s="28">
        <v>0</v>
      </c>
      <c r="CW66" s="28">
        <v>0</v>
      </c>
      <c r="CX66" s="28">
        <v>0</v>
      </c>
      <c r="CY66" s="28">
        <v>0</v>
      </c>
      <c r="CZ66" s="28">
        <v>0</v>
      </c>
      <c r="DA66" s="28">
        <v>0</v>
      </c>
      <c r="DB66" s="28">
        <v>0</v>
      </c>
      <c r="DC66" s="28">
        <v>0</v>
      </c>
      <c r="DD66" s="28">
        <v>0</v>
      </c>
      <c r="DE66" s="28">
        <v>0</v>
      </c>
    </row>
    <row r="67" spans="2:109" ht="14.5" thickBot="1" x14ac:dyDescent="0.35">
      <c r="B67" s="156"/>
      <c r="C67" s="156"/>
      <c r="D67" s="156" t="s">
        <v>204</v>
      </c>
      <c r="E67" s="156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0</v>
      </c>
      <c r="BC67" s="157">
        <v>0</v>
      </c>
      <c r="BD67" s="157">
        <v>0</v>
      </c>
      <c r="BE67" s="157">
        <v>0</v>
      </c>
      <c r="BF67" s="157">
        <v>0</v>
      </c>
      <c r="BG67" s="157">
        <v>0</v>
      </c>
      <c r="BH67" s="157">
        <v>0</v>
      </c>
      <c r="BI67" s="157">
        <v>0</v>
      </c>
      <c r="BJ67" s="157">
        <v>0</v>
      </c>
      <c r="BK67" s="157">
        <v>0</v>
      </c>
      <c r="BL67" s="157">
        <v>0</v>
      </c>
      <c r="BM67" s="157">
        <v>0</v>
      </c>
      <c r="BN67" s="157">
        <v>0</v>
      </c>
      <c r="BO67" s="157">
        <v>0</v>
      </c>
      <c r="BP67" s="157">
        <v>0</v>
      </c>
      <c r="BQ67" s="157">
        <v>0</v>
      </c>
      <c r="BR67" s="157">
        <v>0</v>
      </c>
      <c r="BS67" s="157">
        <v>0</v>
      </c>
      <c r="BT67" s="157">
        <v>0</v>
      </c>
      <c r="BU67" s="157">
        <v>0</v>
      </c>
      <c r="BV67" s="157">
        <v>0</v>
      </c>
      <c r="BW67" s="157">
        <v>0</v>
      </c>
      <c r="BX67" s="157">
        <v>0</v>
      </c>
      <c r="BY67" s="157">
        <v>0</v>
      </c>
      <c r="BZ67" s="157">
        <v>0</v>
      </c>
      <c r="CA67" s="157">
        <v>0</v>
      </c>
      <c r="CB67" s="157">
        <v>0</v>
      </c>
      <c r="CC67" s="157">
        <v>0</v>
      </c>
      <c r="CD67" s="157">
        <v>0</v>
      </c>
      <c r="CE67" s="157">
        <v>0</v>
      </c>
      <c r="CF67" s="157">
        <v>0</v>
      </c>
      <c r="CG67" s="157">
        <v>0</v>
      </c>
      <c r="CH67" s="157">
        <v>0</v>
      </c>
      <c r="CI67" s="157">
        <v>0</v>
      </c>
      <c r="CJ67" s="157">
        <v>0</v>
      </c>
      <c r="CK67" s="157">
        <v>0</v>
      </c>
      <c r="CL67" s="157">
        <v>0</v>
      </c>
      <c r="CM67" s="157">
        <v>0</v>
      </c>
      <c r="CN67" s="157">
        <v>0</v>
      </c>
      <c r="CO67" s="157">
        <v>0</v>
      </c>
      <c r="CP67" s="157">
        <v>0</v>
      </c>
      <c r="CQ67" s="157">
        <v>0</v>
      </c>
      <c r="CR67" s="157">
        <v>0</v>
      </c>
      <c r="CS67" s="157">
        <v>0</v>
      </c>
      <c r="CT67" s="157">
        <v>0</v>
      </c>
      <c r="CU67" s="157">
        <v>0</v>
      </c>
      <c r="CV67" s="157">
        <v>0</v>
      </c>
      <c r="CW67" s="157">
        <v>0</v>
      </c>
      <c r="CX67" s="157">
        <v>0</v>
      </c>
      <c r="CY67" s="157">
        <v>0</v>
      </c>
      <c r="CZ67" s="157">
        <v>0</v>
      </c>
      <c r="DA67" s="157">
        <v>0</v>
      </c>
      <c r="DB67" s="157">
        <v>0</v>
      </c>
      <c r="DC67" s="157">
        <v>0</v>
      </c>
      <c r="DD67" s="157">
        <v>0</v>
      </c>
      <c r="DE67" s="157">
        <v>0</v>
      </c>
    </row>
    <row r="68" spans="2:109" x14ac:dyDescent="0.3">
      <c r="B68" s="158" t="str">
        <f>BPAnalitica!$B$50</f>
        <v>Abril 2026.</v>
      </c>
    </row>
    <row r="70" spans="2:109" x14ac:dyDescent="0.3"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</row>
    <row r="72" spans="2:109" x14ac:dyDescent="0.3"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</row>
  </sheetData>
  <phoneticPr fontId="7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E9D1-9AC8-4AB6-A16A-B327289382FE}">
  <sheetPr codeName="Hoja8"/>
  <dimension ref="B2:R19"/>
  <sheetViews>
    <sheetView showGridLines="0" topLeftCell="B1" workbookViewId="0">
      <selection activeCell="D20" sqref="D20"/>
    </sheetView>
  </sheetViews>
  <sheetFormatPr baseColWidth="10" defaultColWidth="11.453125" defaultRowHeight="14" x14ac:dyDescent="0.3"/>
  <cols>
    <col min="1" max="1" width="2.7265625" style="3" customWidth="1"/>
    <col min="2" max="2" width="44.453125" style="3" customWidth="1"/>
    <col min="3" max="16384" width="11.453125" style="3"/>
  </cols>
  <sheetData>
    <row r="2" spans="2:18" ht="18" x14ac:dyDescent="0.4">
      <c r="B2" s="192" t="s">
        <v>551</v>
      </c>
    </row>
    <row r="3" spans="2:18" ht="15.5" x14ac:dyDescent="0.35">
      <c r="B3" s="193" t="s">
        <v>552</v>
      </c>
    </row>
    <row r="5" spans="2:18" x14ac:dyDescent="0.3">
      <c r="B5" s="194" t="s">
        <v>553</v>
      </c>
      <c r="C5" s="195">
        <v>2009</v>
      </c>
      <c r="D5" s="195">
        <v>2010</v>
      </c>
      <c r="E5" s="195">
        <v>2011</v>
      </c>
      <c r="F5" s="195">
        <v>2012</v>
      </c>
      <c r="G5" s="195">
        <v>2013</v>
      </c>
      <c r="H5" s="195">
        <v>2014</v>
      </c>
      <c r="I5" s="195">
        <v>2015</v>
      </c>
      <c r="J5" s="195">
        <v>2016</v>
      </c>
      <c r="K5" s="195">
        <v>2017</v>
      </c>
      <c r="L5" s="195">
        <v>2018</v>
      </c>
      <c r="M5" s="195">
        <v>2019</v>
      </c>
      <c r="N5" s="195">
        <v>2020</v>
      </c>
      <c r="O5" s="195">
        <v>2021</v>
      </c>
      <c r="P5" s="195">
        <v>2022</v>
      </c>
      <c r="Q5" s="195">
        <v>2023</v>
      </c>
      <c r="R5" s="195">
        <v>2024</v>
      </c>
    </row>
    <row r="6" spans="2:18" x14ac:dyDescent="0.3">
      <c r="B6" s="3" t="s">
        <v>554</v>
      </c>
      <c r="C6" s="28">
        <v>-33.941127000000002</v>
      </c>
      <c r="D6" s="28">
        <v>79.132999999999996</v>
      </c>
      <c r="E6" s="28">
        <v>54.542000000000002</v>
      </c>
      <c r="F6" s="28">
        <v>14.273999999999999</v>
      </c>
      <c r="G6" s="28">
        <v>33.555</v>
      </c>
      <c r="H6" s="28">
        <v>-24.623000000000001</v>
      </c>
      <c r="I6" s="28">
        <v>5.599521821762754</v>
      </c>
      <c r="J6" s="28">
        <v>-71.301000000000002</v>
      </c>
      <c r="K6" s="28">
        <v>-18.100533367344532</v>
      </c>
      <c r="L6" s="28">
        <v>1.7078284252982596</v>
      </c>
      <c r="M6" s="28">
        <v>0.42582410693987366</v>
      </c>
      <c r="N6" s="28">
        <v>2.3974599008274189</v>
      </c>
      <c r="O6" s="28">
        <v>-5.7140922702854624</v>
      </c>
      <c r="P6" s="28">
        <v>-0.50100350511313096</v>
      </c>
      <c r="Q6" s="28">
        <v>24.099153034372964</v>
      </c>
      <c r="R6" s="28">
        <v>-1.487646863035025</v>
      </c>
    </row>
    <row r="7" spans="2:18" x14ac:dyDescent="0.3">
      <c r="B7" s="3" t="s">
        <v>555</v>
      </c>
      <c r="C7" s="196" t="s">
        <v>198</v>
      </c>
      <c r="D7" s="28">
        <v>-2.1509999999999998</v>
      </c>
      <c r="E7" s="28">
        <v>39.445999999999998</v>
      </c>
      <c r="F7" s="28">
        <v>1149.42</v>
      </c>
      <c r="G7" s="28">
        <v>434.62900000000002</v>
      </c>
      <c r="H7" s="28">
        <v>6.1890000000000001</v>
      </c>
      <c r="I7" s="28">
        <v>1673.1089274506041</v>
      </c>
      <c r="J7" s="28">
        <v>801.053</v>
      </c>
      <c r="K7" s="28">
        <v>2061.3974462059491</v>
      </c>
      <c r="L7" s="28">
        <v>818.0033371010968</v>
      </c>
      <c r="M7" s="28">
        <v>1449.8689615415894</v>
      </c>
      <c r="N7" s="28">
        <v>193.01059784689568</v>
      </c>
      <c r="O7" s="28">
        <v>22.267310790312255</v>
      </c>
      <c r="P7" s="28">
        <v>-365.26829248520824</v>
      </c>
      <c r="Q7" s="28">
        <v>191.63522668729337</v>
      </c>
      <c r="R7" s="28">
        <v>20.746463806915841</v>
      </c>
    </row>
    <row r="8" spans="2:18" x14ac:dyDescent="0.3">
      <c r="B8" s="3" t="s">
        <v>556</v>
      </c>
      <c r="C8" s="28">
        <v>103.60806453441199</v>
      </c>
      <c r="D8" s="28">
        <v>-113.75700000000001</v>
      </c>
      <c r="E8" s="28">
        <v>297.88299999999998</v>
      </c>
      <c r="F8" s="28">
        <v>520.404</v>
      </c>
      <c r="G8" s="28">
        <v>141.74700000000001</v>
      </c>
      <c r="H8" s="28">
        <v>181.26499999999999</v>
      </c>
      <c r="I8" s="28">
        <v>-7.6340982922689316</v>
      </c>
      <c r="J8" s="28">
        <v>220.81899999999999</v>
      </c>
      <c r="K8" s="28">
        <v>315.72985540781008</v>
      </c>
      <c r="L8" s="28">
        <v>26.913556655781591</v>
      </c>
      <c r="M8" s="28">
        <v>133.2621353505954</v>
      </c>
      <c r="N8" s="28">
        <v>-65.456016519274456</v>
      </c>
      <c r="O8" s="28">
        <v>254.90017566333597</v>
      </c>
      <c r="P8" s="28">
        <v>137.61668267608604</v>
      </c>
      <c r="Q8" s="28">
        <v>-42.350293222498344</v>
      </c>
      <c r="R8" s="28">
        <v>172.47045312763029</v>
      </c>
    </row>
    <row r="9" spans="2:18" x14ac:dyDescent="0.3">
      <c r="B9" s="3" t="s">
        <v>557</v>
      </c>
      <c r="C9" s="28">
        <v>238.428</v>
      </c>
      <c r="D9" s="28">
        <v>-33.677</v>
      </c>
      <c r="E9" s="28">
        <v>278.613</v>
      </c>
      <c r="F9" s="28">
        <v>-122.648</v>
      </c>
      <c r="G9" s="28">
        <v>-244.62100000000001</v>
      </c>
      <c r="H9" s="28">
        <v>-54.030999999999999</v>
      </c>
      <c r="I9" s="28">
        <v>109.86179778372947</v>
      </c>
      <c r="J9" s="28">
        <v>198.393</v>
      </c>
      <c r="K9" s="28">
        <v>22.381815461709284</v>
      </c>
      <c r="L9" s="28">
        <v>-135.59723010647866</v>
      </c>
      <c r="M9" s="28">
        <v>63.423327673246732</v>
      </c>
      <c r="N9" s="28">
        <v>-152.075359513102</v>
      </c>
      <c r="O9" s="28">
        <v>71.490739154818172</v>
      </c>
      <c r="P9" s="28">
        <v>65.038700445878547</v>
      </c>
      <c r="Q9" s="28">
        <v>325.84001151913225</v>
      </c>
      <c r="R9" s="28">
        <v>201.60676530493416</v>
      </c>
    </row>
    <row r="10" spans="2:18" x14ac:dyDescent="0.3">
      <c r="B10" s="3" t="s">
        <v>558</v>
      </c>
      <c r="C10" s="28">
        <v>25.0009471377609</v>
      </c>
      <c r="D10" s="28">
        <v>-211.65</v>
      </c>
      <c r="E10" s="28">
        <v>175.44399999999999</v>
      </c>
      <c r="F10" s="28">
        <v>117.19799999999999</v>
      </c>
      <c r="G10" s="28">
        <v>44.521999999999998</v>
      </c>
      <c r="H10" s="28">
        <v>81.765000000000001</v>
      </c>
      <c r="I10" s="28">
        <v>299.98352623310575</v>
      </c>
      <c r="J10" s="28">
        <v>208.30799999999999</v>
      </c>
      <c r="K10" s="28">
        <v>280.17051439210337</v>
      </c>
      <c r="L10" s="28">
        <v>-86.025992018116341</v>
      </c>
      <c r="M10" s="28">
        <v>239.30682961829697</v>
      </c>
      <c r="N10" s="28">
        <v>-243.6443828036185</v>
      </c>
      <c r="O10" s="28">
        <v>-37.067512615584462</v>
      </c>
      <c r="P10" s="28">
        <v>70.627136283495503</v>
      </c>
      <c r="Q10" s="28">
        <v>43.477456936625721</v>
      </c>
      <c r="R10" s="28">
        <v>69.936048973431909</v>
      </c>
    </row>
    <row r="11" spans="2:18" x14ac:dyDescent="0.3">
      <c r="B11" s="3" t="s">
        <v>559</v>
      </c>
      <c r="C11" s="28">
        <v>377.84899999999999</v>
      </c>
      <c r="D11" s="28">
        <v>1571.905</v>
      </c>
      <c r="E11" s="28">
        <v>971.77599999999995</v>
      </c>
      <c r="F11" s="28">
        <v>954.58600000000001</v>
      </c>
      <c r="G11" s="28">
        <v>1417.241</v>
      </c>
      <c r="H11" s="28">
        <v>521.06100000000004</v>
      </c>
      <c r="I11" s="28">
        <v>973.66368401079023</v>
      </c>
      <c r="J11" s="28">
        <v>904.43</v>
      </c>
      <c r="K11" s="28">
        <v>1145.195780870509</v>
      </c>
      <c r="L11" s="28">
        <v>1535.0481425476132</v>
      </c>
      <c r="M11" s="28">
        <v>2026.7204228391856</v>
      </c>
      <c r="N11" s="28">
        <v>320.07771301473974</v>
      </c>
      <c r="O11" s="28">
        <v>737.26268034051918</v>
      </c>
      <c r="P11" s="28">
        <v>1576.6119176814848</v>
      </c>
      <c r="Q11" s="28">
        <v>663.78273880743234</v>
      </c>
      <c r="R11" s="28">
        <v>902.50230602603654</v>
      </c>
    </row>
    <row r="12" spans="2:18" x14ac:dyDescent="0.3">
      <c r="B12" s="3" t="s">
        <v>560</v>
      </c>
      <c r="C12" s="28">
        <v>26.054889860378299</v>
      </c>
      <c r="D12" s="28">
        <v>-11.997</v>
      </c>
      <c r="E12" s="28">
        <v>39.301000000000002</v>
      </c>
      <c r="F12" s="28">
        <v>0.623</v>
      </c>
      <c r="G12" s="28">
        <v>131.47399999999999</v>
      </c>
      <c r="H12" s="28">
        <v>18.821999999999999</v>
      </c>
      <c r="I12" s="28">
        <v>87.447513541875821</v>
      </c>
      <c r="J12" s="28">
        <v>255.87100000000001</v>
      </c>
      <c r="K12" s="28">
        <v>45.117734033058262</v>
      </c>
      <c r="L12" s="28">
        <v>-11.261080854635726</v>
      </c>
      <c r="M12" s="28">
        <v>32.44708435197181</v>
      </c>
      <c r="N12" s="28">
        <v>119.9223433710314</v>
      </c>
      <c r="O12" s="28">
        <v>25.34784609323393</v>
      </c>
      <c r="P12" s="28">
        <v>-1.7943684498403627</v>
      </c>
      <c r="Q12" s="28">
        <v>-10.718810544621393</v>
      </c>
      <c r="R12" s="28">
        <v>87.132732069111739</v>
      </c>
    </row>
    <row r="13" spans="2:18" x14ac:dyDescent="0.3">
      <c r="B13" s="3" t="s">
        <v>561</v>
      </c>
      <c r="C13" s="28">
        <v>205.85603389724682</v>
      </c>
      <c r="D13" s="28">
        <v>37.515999999999998</v>
      </c>
      <c r="E13" s="28">
        <v>34.472999999999999</v>
      </c>
      <c r="F13" s="28">
        <v>-333.03899999999999</v>
      </c>
      <c r="G13" s="28">
        <v>760.46</v>
      </c>
      <c r="H13" s="28">
        <v>-65.736000000000004</v>
      </c>
      <c r="I13" s="28">
        <v>402.83877827639088</v>
      </c>
      <c r="J13" s="28">
        <v>242.06899999999999</v>
      </c>
      <c r="K13" s="28">
        <v>278.03491331010764</v>
      </c>
      <c r="L13" s="28">
        <v>284.93523105012719</v>
      </c>
      <c r="M13" s="28">
        <v>238.59825745214633</v>
      </c>
      <c r="N13" s="28">
        <v>43.402692282636629</v>
      </c>
      <c r="O13" s="28">
        <v>343.09927370290745</v>
      </c>
      <c r="P13" s="28">
        <v>102.6736863422115</v>
      </c>
      <c r="Q13" s="28">
        <v>-11.388625930385162</v>
      </c>
      <c r="R13" s="28">
        <v>-56.221469539894301</v>
      </c>
    </row>
    <row r="14" spans="2:18" x14ac:dyDescent="0.3">
      <c r="B14" s="3" t="s">
        <v>562</v>
      </c>
      <c r="C14" s="28">
        <v>204.74299999999999</v>
      </c>
      <c r="D14" s="28">
        <v>360.20499999999998</v>
      </c>
      <c r="E14" s="28">
        <v>642.553</v>
      </c>
      <c r="F14" s="28">
        <v>408.93900000000002</v>
      </c>
      <c r="G14" s="28">
        <v>491.245</v>
      </c>
      <c r="H14" s="28">
        <v>1318.1410000000001</v>
      </c>
      <c r="I14" s="28">
        <v>708.60504017842129</v>
      </c>
      <c r="J14" s="28">
        <v>1022.395</v>
      </c>
      <c r="K14" s="28">
        <v>339.82273979135209</v>
      </c>
      <c r="L14" s="28">
        <v>501.45494673412082</v>
      </c>
      <c r="M14" s="28">
        <v>712.9079472166552</v>
      </c>
      <c r="N14" s="28">
        <v>314.20771071123664</v>
      </c>
      <c r="O14" s="28">
        <v>690.77488377443842</v>
      </c>
      <c r="P14" s="28">
        <v>652.05303119976725</v>
      </c>
      <c r="Q14" s="28">
        <v>459.46082689564531</v>
      </c>
      <c r="R14" s="28">
        <v>802.37405815555996</v>
      </c>
    </row>
    <row r="15" spans="2:18" x14ac:dyDescent="0.3">
      <c r="B15" s="3" t="s">
        <v>563</v>
      </c>
      <c r="C15" s="28">
        <v>96.561999999999998</v>
      </c>
      <c r="D15" s="28">
        <v>112.235</v>
      </c>
      <c r="E15" s="28">
        <v>94.900999999999996</v>
      </c>
      <c r="F15" s="28">
        <v>28.513999999999999</v>
      </c>
      <c r="G15" s="28">
        <v>-53.362000000000002</v>
      </c>
      <c r="H15" s="28">
        <v>102.44</v>
      </c>
      <c r="I15" s="28">
        <v>-67.467468978945561</v>
      </c>
      <c r="J15" s="28">
        <v>116.84699999999999</v>
      </c>
      <c r="K15" s="28">
        <v>-46.419737790283861</v>
      </c>
      <c r="L15" s="28">
        <v>141.10117488721875</v>
      </c>
      <c r="M15" s="28">
        <v>11.16636143184596</v>
      </c>
      <c r="N15" s="28">
        <v>33.671367097789357</v>
      </c>
      <c r="O15" s="28">
        <v>-24.902390463321275</v>
      </c>
      <c r="P15" s="28">
        <v>5.7562835795968113</v>
      </c>
      <c r="Q15" s="28">
        <v>-10.043283031226338</v>
      </c>
      <c r="R15" s="28">
        <v>1.0509168762358312</v>
      </c>
    </row>
    <row r="16" spans="2:18" x14ac:dyDescent="0.3">
      <c r="B16" s="3" t="s">
        <v>564</v>
      </c>
      <c r="C16" s="28">
        <v>15.180445977792715</v>
      </c>
      <c r="D16" s="28">
        <v>935.60800000000017</v>
      </c>
      <c r="E16" s="28">
        <v>523.67300000000068</v>
      </c>
      <c r="F16" s="28">
        <v>472.26199999999972</v>
      </c>
      <c r="G16" s="28">
        <v>410.28500000000031</v>
      </c>
      <c r="H16" s="28">
        <v>2373.373</v>
      </c>
      <c r="I16" s="28">
        <v>369.98196624837601</v>
      </c>
      <c r="J16" s="28">
        <v>846.53799999999956</v>
      </c>
      <c r="K16" s="28">
        <v>-141.49121845304217</v>
      </c>
      <c r="L16" s="28">
        <v>967.14303127890935</v>
      </c>
      <c r="M16" s="28">
        <v>-516.34276228845829</v>
      </c>
      <c r="N16" s="28">
        <v>835.76300256164984</v>
      </c>
      <c r="O16" s="28">
        <v>52.985791753573267</v>
      </c>
      <c r="P16" s="28">
        <v>-128.88092114589108</v>
      </c>
      <c r="Q16" s="28">
        <v>436.92985246954504</v>
      </c>
      <c r="R16" s="28">
        <v>254.10574762335682</v>
      </c>
    </row>
    <row r="17" spans="2:18" x14ac:dyDescent="0.3">
      <c r="B17" s="197" t="s">
        <v>565</v>
      </c>
      <c r="C17" s="198">
        <v>1259.3412544075907</v>
      </c>
      <c r="D17" s="198">
        <v>2723.37</v>
      </c>
      <c r="E17" s="198">
        <v>3152.605</v>
      </c>
      <c r="F17" s="198">
        <v>3210.5329999999999</v>
      </c>
      <c r="G17" s="198">
        <v>3567.1750000000002</v>
      </c>
      <c r="H17" s="198">
        <v>4458.6660000000002</v>
      </c>
      <c r="I17" s="198">
        <v>4555.989188273842</v>
      </c>
      <c r="J17" s="198">
        <v>4745.4219999999996</v>
      </c>
      <c r="K17" s="198">
        <v>4281.839309861929</v>
      </c>
      <c r="L17" s="198">
        <v>4043.4229457009355</v>
      </c>
      <c r="M17" s="198">
        <v>4391.7843892940145</v>
      </c>
      <c r="N17" s="198">
        <v>1401.2771279508117</v>
      </c>
      <c r="O17" s="198">
        <v>2130.4447059239474</v>
      </c>
      <c r="P17" s="198">
        <v>2113.9328526224681</v>
      </c>
      <c r="Q17" s="198">
        <v>2070.7242536213157</v>
      </c>
      <c r="R17" s="198">
        <v>2454.2163755602837</v>
      </c>
    </row>
    <row r="18" spans="2:18" x14ac:dyDescent="0.3">
      <c r="B18" s="3" t="s">
        <v>566</v>
      </c>
    </row>
    <row r="19" spans="2:18" x14ac:dyDescent="0.3">
      <c r="B19" s="3" t="s">
        <v>617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E727-17A5-429E-8123-350BB087FB8C}">
  <sheetPr codeName="Hoja9"/>
  <dimension ref="B2:S35"/>
  <sheetViews>
    <sheetView showGridLines="0" topLeftCell="B1" zoomScaleNormal="100" workbookViewId="0">
      <pane xSplit="2" ySplit="5" topLeftCell="D6" activePane="bottomRight" state="frozen"/>
      <selection activeCell="F7" sqref="F7"/>
      <selection pane="topRight" activeCell="F7" sqref="F7"/>
      <selection pane="bottomLeft" activeCell="F7" sqref="F7"/>
      <selection pane="bottomRight" activeCell="Q12" sqref="Q12"/>
    </sheetView>
  </sheetViews>
  <sheetFormatPr baseColWidth="10" defaultColWidth="11.453125" defaultRowHeight="15.5" x14ac:dyDescent="0.35"/>
  <cols>
    <col min="1" max="1" width="6.1796875" style="193" customWidth="1"/>
    <col min="2" max="2" width="3.81640625" style="193" customWidth="1"/>
    <col min="3" max="3" width="38.54296875" style="193" customWidth="1"/>
    <col min="4" max="16384" width="11.453125" style="193"/>
  </cols>
  <sheetData>
    <row r="2" spans="2:19" ht="18" x14ac:dyDescent="0.4">
      <c r="B2" s="192" t="s">
        <v>567</v>
      </c>
    </row>
    <row r="3" spans="2:19" x14ac:dyDescent="0.35">
      <c r="B3" s="193" t="s">
        <v>552</v>
      </c>
    </row>
    <row r="5" spans="2:19" x14ac:dyDescent="0.35">
      <c r="B5" s="233" t="s">
        <v>568</v>
      </c>
      <c r="C5" s="233"/>
      <c r="D5" s="205">
        <v>2009</v>
      </c>
      <c r="E5" s="205">
        <v>2010</v>
      </c>
      <c r="F5" s="205">
        <v>2011</v>
      </c>
      <c r="G5" s="205">
        <v>2012</v>
      </c>
      <c r="H5" s="205">
        <v>2013</v>
      </c>
      <c r="I5" s="205">
        <v>2014</v>
      </c>
      <c r="J5" s="205">
        <v>2015</v>
      </c>
      <c r="K5" s="205">
        <v>2016</v>
      </c>
      <c r="L5" s="205">
        <v>2017</v>
      </c>
      <c r="M5" s="205">
        <v>2018</v>
      </c>
      <c r="N5" s="205">
        <v>2019</v>
      </c>
      <c r="O5" s="205">
        <v>2020</v>
      </c>
      <c r="P5" s="205">
        <v>2021</v>
      </c>
      <c r="Q5" s="205">
        <v>2022</v>
      </c>
      <c r="R5" s="205">
        <v>2023</v>
      </c>
      <c r="S5" s="205">
        <v>2024</v>
      </c>
    </row>
    <row r="6" spans="2:19" x14ac:dyDescent="0.35">
      <c r="B6" s="193" t="s">
        <v>569</v>
      </c>
      <c r="D6" s="199">
        <v>35.53</v>
      </c>
      <c r="E6" s="199">
        <v>37.656999999999996</v>
      </c>
      <c r="F6" s="199">
        <v>184.67899999999997</v>
      </c>
      <c r="G6" s="199">
        <v>215.34700000000001</v>
      </c>
      <c r="H6" s="199">
        <v>268.24900000000002</v>
      </c>
      <c r="I6" s="199">
        <v>160.89999999999998</v>
      </c>
      <c r="J6" s="199">
        <v>181.82363109197922</v>
      </c>
      <c r="K6" s="199">
        <v>102.21300000000001</v>
      </c>
      <c r="L6" s="199">
        <v>208.61100000000002</v>
      </c>
      <c r="M6" s="199">
        <v>244.42307498174546</v>
      </c>
      <c r="N6" s="199">
        <v>226.66750791547656</v>
      </c>
      <c r="O6" s="199">
        <v>-89.599032835958809</v>
      </c>
      <c r="P6" s="199">
        <v>193.16999410232705</v>
      </c>
      <c r="Q6" s="199">
        <v>122.98610613278109</v>
      </c>
      <c r="R6" s="199">
        <v>235.77372922209418</v>
      </c>
      <c r="S6" s="199">
        <v>238.78636717036011</v>
      </c>
    </row>
    <row r="7" spans="2:19" x14ac:dyDescent="0.35">
      <c r="C7" s="193" t="s">
        <v>570</v>
      </c>
      <c r="D7" s="200">
        <v>19.760999999999999</v>
      </c>
      <c r="E7" s="200">
        <v>12.803000000000001</v>
      </c>
      <c r="F7" s="200">
        <v>114.624</v>
      </c>
      <c r="G7" s="200">
        <v>51.69</v>
      </c>
      <c r="H7" s="200">
        <v>175.23099999999999</v>
      </c>
      <c r="I7" s="200">
        <v>128.19999999999999</v>
      </c>
      <c r="J7" s="200">
        <v>78.509986950734444</v>
      </c>
      <c r="K7" s="200">
        <v>7.4329999999999998</v>
      </c>
      <c r="L7" s="200">
        <v>104.42</v>
      </c>
      <c r="M7" s="200">
        <v>153.76205822513202</v>
      </c>
      <c r="N7" s="200">
        <v>160.45191172861024</v>
      </c>
      <c r="O7" s="200">
        <v>-52.856374092383163</v>
      </c>
      <c r="P7" s="200">
        <v>89.191453973519899</v>
      </c>
      <c r="Q7" s="200">
        <v>79.432457879464224</v>
      </c>
      <c r="R7" s="200">
        <v>87.821182743197198</v>
      </c>
      <c r="S7" s="200">
        <v>40.233122340070196</v>
      </c>
    </row>
    <row r="8" spans="2:19" x14ac:dyDescent="0.35">
      <c r="C8" s="193" t="s">
        <v>571</v>
      </c>
      <c r="D8" s="200">
        <v>-4.9409999999999998</v>
      </c>
      <c r="E8" s="200">
        <v>-19.547000000000001</v>
      </c>
      <c r="F8" s="200">
        <v>22.861999999999998</v>
      </c>
      <c r="G8" s="200">
        <v>43.088000000000001</v>
      </c>
      <c r="H8" s="200">
        <v>42.320999999999998</v>
      </c>
      <c r="I8" s="200">
        <v>5.7370000000000001</v>
      </c>
      <c r="J8" s="200">
        <v>15.982827000335861</v>
      </c>
      <c r="K8" s="200">
        <v>24.024999999999999</v>
      </c>
      <c r="L8" s="200">
        <v>34.606999999999999</v>
      </c>
      <c r="M8" s="200">
        <v>35.31594489081526</v>
      </c>
      <c r="N8" s="200">
        <v>16.5606930708771</v>
      </c>
      <c r="O8" s="200">
        <v>-44.972803616879197</v>
      </c>
      <c r="P8" s="200">
        <v>0.26432661416641368</v>
      </c>
      <c r="Q8" s="200">
        <v>7.8307068920364946</v>
      </c>
      <c r="R8" s="200">
        <v>-1.3537096394554113</v>
      </c>
      <c r="S8" s="200">
        <v>16.825319473043631</v>
      </c>
    </row>
    <row r="9" spans="2:19" x14ac:dyDescent="0.35">
      <c r="C9" s="193" t="s">
        <v>572</v>
      </c>
      <c r="D9" s="199">
        <v>20.71</v>
      </c>
      <c r="E9" s="199">
        <v>4.3579999999999997</v>
      </c>
      <c r="F9" s="199">
        <v>28.494</v>
      </c>
      <c r="G9" s="199">
        <v>26.04</v>
      </c>
      <c r="H9" s="199">
        <v>19.911000000000001</v>
      </c>
      <c r="I9" s="199">
        <v>9.2829999999999995</v>
      </c>
      <c r="J9" s="199">
        <v>29.238791010757033</v>
      </c>
      <c r="K9" s="199">
        <v>44.466000000000001</v>
      </c>
      <c r="L9" s="199">
        <v>16.146000000000001</v>
      </c>
      <c r="M9" s="199">
        <v>25.732387571232113</v>
      </c>
      <c r="N9" s="199">
        <v>-19.811696869417183</v>
      </c>
      <c r="O9" s="199">
        <v>-23.130575242809474</v>
      </c>
      <c r="P9" s="199">
        <v>97.556308823880613</v>
      </c>
      <c r="Q9" s="199">
        <v>-40.386560449137455</v>
      </c>
      <c r="R9" s="199">
        <v>55.78238420207893</v>
      </c>
      <c r="S9" s="199">
        <v>78.677693784961193</v>
      </c>
    </row>
    <row r="10" spans="2:19" x14ac:dyDescent="0.35">
      <c r="C10" s="193" t="s">
        <v>573</v>
      </c>
      <c r="D10" s="200" t="s">
        <v>198</v>
      </c>
      <c r="E10" s="199">
        <v>6.5629999999999997</v>
      </c>
      <c r="F10" s="199">
        <v>-10.739000000000001</v>
      </c>
      <c r="G10" s="199">
        <v>42.151000000000003</v>
      </c>
      <c r="H10" s="199">
        <v>9.1869999999999994</v>
      </c>
      <c r="I10" s="199">
        <v>11.952999999999999</v>
      </c>
      <c r="J10" s="199">
        <v>13.49729226455127</v>
      </c>
      <c r="K10" s="199">
        <v>-52.668999999999997</v>
      </c>
      <c r="L10" s="199">
        <v>1.222</v>
      </c>
      <c r="M10" s="199">
        <v>-3.3362089187627939</v>
      </c>
      <c r="N10" s="199">
        <v>16.383632825230485</v>
      </c>
      <c r="O10" s="199">
        <v>2.4508468839405126</v>
      </c>
      <c r="P10" s="199">
        <v>9.977780151710455</v>
      </c>
      <c r="Q10" s="199">
        <v>13.895254835093947</v>
      </c>
      <c r="R10" s="199">
        <v>14.290205603267522</v>
      </c>
      <c r="S10" s="199">
        <v>16.645315817362935</v>
      </c>
    </row>
    <row r="11" spans="2:19" x14ac:dyDescent="0.35">
      <c r="C11" s="193" t="s">
        <v>574</v>
      </c>
      <c r="D11" s="200" t="s">
        <v>198</v>
      </c>
      <c r="E11" s="199">
        <v>-1.1419999999999999</v>
      </c>
      <c r="F11" s="199">
        <v>-0.47799999999999998</v>
      </c>
      <c r="G11" s="199">
        <v>21.388000000000002</v>
      </c>
      <c r="H11" s="199">
        <v>0.32100000000000001</v>
      </c>
      <c r="I11" s="199">
        <v>-26.478999999999999</v>
      </c>
      <c r="J11" s="199">
        <v>11.957900743682497</v>
      </c>
      <c r="K11" s="199">
        <v>29.044</v>
      </c>
      <c r="L11" s="199">
        <v>22.613</v>
      </c>
      <c r="M11" s="199">
        <v>0.53728765383454813</v>
      </c>
      <c r="N11" s="199">
        <v>24.918238208901599</v>
      </c>
      <c r="O11" s="199">
        <v>10.992678456175891</v>
      </c>
      <c r="P11" s="199">
        <v>-27.526677911663434</v>
      </c>
      <c r="Q11" s="199">
        <v>22.008812597366209</v>
      </c>
      <c r="R11" s="199">
        <v>20.331383771249094</v>
      </c>
      <c r="S11" s="199">
        <v>31.443430159862341</v>
      </c>
    </row>
    <row r="12" spans="2:19" x14ac:dyDescent="0.35">
      <c r="C12" s="193" t="s">
        <v>575</v>
      </c>
      <c r="D12" s="200" t="s">
        <v>576</v>
      </c>
      <c r="E12" s="200" t="s">
        <v>576</v>
      </c>
      <c r="F12" s="200" t="s">
        <v>576</v>
      </c>
      <c r="G12" s="200" t="s">
        <v>576</v>
      </c>
      <c r="H12" s="200" t="s">
        <v>576</v>
      </c>
      <c r="I12" s="200" t="s">
        <v>576</v>
      </c>
      <c r="J12" s="200" t="s">
        <v>576</v>
      </c>
      <c r="K12" s="200" t="s">
        <v>576</v>
      </c>
      <c r="L12" s="200" t="s">
        <v>576</v>
      </c>
      <c r="M12" s="200" t="s">
        <v>576</v>
      </c>
      <c r="N12" s="200" t="s">
        <v>576</v>
      </c>
      <c r="O12" s="200" t="s">
        <v>576</v>
      </c>
      <c r="P12" s="200" t="s">
        <v>576</v>
      </c>
      <c r="Q12" s="200" t="s">
        <v>576</v>
      </c>
      <c r="R12" s="200" t="s">
        <v>576</v>
      </c>
      <c r="S12" s="200" t="s">
        <v>576</v>
      </c>
    </row>
    <row r="13" spans="2:19" x14ac:dyDescent="0.35">
      <c r="C13" s="193" t="s">
        <v>577</v>
      </c>
      <c r="D13" s="200" t="s">
        <v>198</v>
      </c>
      <c r="E13" s="199">
        <v>34.622</v>
      </c>
      <c r="F13" s="199">
        <v>29.916</v>
      </c>
      <c r="G13" s="199">
        <v>30.99</v>
      </c>
      <c r="H13" s="199">
        <v>21.277999999999999</v>
      </c>
      <c r="I13" s="199">
        <v>32.206000000000003</v>
      </c>
      <c r="J13" s="199">
        <v>32.636833121918102</v>
      </c>
      <c r="K13" s="199">
        <v>49.914000000000001</v>
      </c>
      <c r="L13" s="199">
        <v>29.603000000000002</v>
      </c>
      <c r="M13" s="199">
        <v>32.411605559494276</v>
      </c>
      <c r="N13" s="199">
        <v>28.164728951274302</v>
      </c>
      <c r="O13" s="199">
        <v>17.917194775996599</v>
      </c>
      <c r="P13" s="199">
        <v>23.706802450713084</v>
      </c>
      <c r="Q13" s="199">
        <v>40.20543437795768</v>
      </c>
      <c r="R13" s="199">
        <v>58.902282541756854</v>
      </c>
      <c r="S13" s="199">
        <v>54.961485595059813</v>
      </c>
    </row>
    <row r="14" spans="2:19" x14ac:dyDescent="0.35">
      <c r="B14" s="193" t="s">
        <v>578</v>
      </c>
      <c r="D14" s="199">
        <v>150.41400000000002</v>
      </c>
      <c r="E14" s="199">
        <v>1119.4059999999999</v>
      </c>
      <c r="F14" s="199">
        <v>870.94800000000009</v>
      </c>
      <c r="G14" s="199">
        <v>1074.991</v>
      </c>
      <c r="H14" s="199">
        <v>1497.0039999999999</v>
      </c>
      <c r="I14" s="199">
        <v>1368.02</v>
      </c>
      <c r="J14" s="199">
        <v>2192.8618983222104</v>
      </c>
      <c r="K14" s="199">
        <v>1685.3039999999999</v>
      </c>
      <c r="L14" s="199">
        <v>3153.6039999999994</v>
      </c>
      <c r="M14" s="199">
        <v>2746.4024185725548</v>
      </c>
      <c r="N14" s="199">
        <v>-4436.6636105416173</v>
      </c>
      <c r="O14" s="199">
        <v>1067.9258430319262</v>
      </c>
      <c r="P14" s="199">
        <v>341.80817238804758</v>
      </c>
      <c r="Q14" s="199">
        <v>292.78619271482768</v>
      </c>
      <c r="R14" s="199">
        <v>-62.30409830741192</v>
      </c>
      <c r="S14" s="199">
        <v>726.21587519256025</v>
      </c>
    </row>
    <row r="15" spans="2:19" x14ac:dyDescent="0.35">
      <c r="C15" s="193" t="s">
        <v>579</v>
      </c>
      <c r="D15" s="199">
        <v>15.762</v>
      </c>
      <c r="E15" s="199">
        <v>8.5980000000000008</v>
      </c>
      <c r="F15" s="199">
        <v>47.692</v>
      </c>
      <c r="G15" s="199">
        <v>1097.2190000000001</v>
      </c>
      <c r="H15" s="199">
        <v>150.22900000000001</v>
      </c>
      <c r="I15" s="199">
        <v>23.92</v>
      </c>
      <c r="J15" s="199">
        <v>1387.0668008722268</v>
      </c>
      <c r="K15" s="199">
        <v>636.83299999999997</v>
      </c>
      <c r="L15" s="199">
        <v>2141.5369999999998</v>
      </c>
      <c r="M15" s="199">
        <v>1543.7376935179295</v>
      </c>
      <c r="N15" s="199">
        <v>-5086.965669877135</v>
      </c>
      <c r="O15" s="199">
        <v>227.23020718776476</v>
      </c>
      <c r="P15" s="199">
        <v>-22.781991135532625</v>
      </c>
      <c r="Q15" s="199">
        <v>-77.491939700981689</v>
      </c>
      <c r="R15" s="199">
        <v>-38.587237986954797</v>
      </c>
      <c r="S15" s="199">
        <v>41.937734097083144</v>
      </c>
    </row>
    <row r="16" spans="2:19" x14ac:dyDescent="0.35">
      <c r="C16" s="193" t="s">
        <v>580</v>
      </c>
      <c r="D16" s="199">
        <v>-18.928000000000001</v>
      </c>
      <c r="E16" s="199">
        <v>1120.021</v>
      </c>
      <c r="F16" s="199">
        <v>651.96500000000003</v>
      </c>
      <c r="G16" s="199">
        <v>28.472000000000001</v>
      </c>
      <c r="H16" s="199">
        <v>750.22699999999998</v>
      </c>
      <c r="I16" s="199">
        <v>1320.4069999999999</v>
      </c>
      <c r="J16" s="199">
        <v>711.22040751059069</v>
      </c>
      <c r="K16" s="199">
        <v>1058.6980000000001</v>
      </c>
      <c r="L16" s="199">
        <v>787.90300000000002</v>
      </c>
      <c r="M16" s="199">
        <v>1200.6531498387508</v>
      </c>
      <c r="N16" s="199">
        <v>687.04786196024668</v>
      </c>
      <c r="O16" s="199">
        <v>968.8083579109159</v>
      </c>
      <c r="P16" s="199">
        <v>216.02796968751966</v>
      </c>
      <c r="Q16" s="199">
        <v>58.046407960250399</v>
      </c>
      <c r="R16" s="199">
        <v>-44.866755495342773</v>
      </c>
      <c r="S16" s="199">
        <v>624.68518968686465</v>
      </c>
    </row>
    <row r="17" spans="2:19" x14ac:dyDescent="0.35">
      <c r="C17" s="193" t="s">
        <v>581</v>
      </c>
      <c r="D17" s="199">
        <v>153.58000000000001</v>
      </c>
      <c r="E17" s="199">
        <v>-9.2129999999999992</v>
      </c>
      <c r="F17" s="199">
        <v>171.291</v>
      </c>
      <c r="G17" s="199">
        <v>-50.7</v>
      </c>
      <c r="H17" s="199">
        <v>596.548</v>
      </c>
      <c r="I17" s="199">
        <v>23.693000000000001</v>
      </c>
      <c r="J17" s="199">
        <v>94.574689939393068</v>
      </c>
      <c r="K17" s="199">
        <v>-10.227</v>
      </c>
      <c r="L17" s="199">
        <v>224.16399999999999</v>
      </c>
      <c r="M17" s="199">
        <v>2.0115752158743474</v>
      </c>
      <c r="N17" s="199">
        <v>-36.745802624728846</v>
      </c>
      <c r="O17" s="199">
        <v>-128.11272206675451</v>
      </c>
      <c r="P17" s="199">
        <v>148.56219383606054</v>
      </c>
      <c r="Q17" s="199">
        <v>312.23172445555895</v>
      </c>
      <c r="R17" s="199">
        <v>21.149895174885646</v>
      </c>
      <c r="S17" s="199">
        <v>59.5929514086124</v>
      </c>
    </row>
    <row r="18" spans="2:19" x14ac:dyDescent="0.35">
      <c r="B18" s="193" t="s">
        <v>582</v>
      </c>
      <c r="D18" s="199">
        <v>244.80015199999997</v>
      </c>
      <c r="E18" s="199">
        <v>-59.446999999999889</v>
      </c>
      <c r="F18" s="199">
        <v>699.39100000000008</v>
      </c>
      <c r="G18" s="199">
        <v>1057.385</v>
      </c>
      <c r="H18" s="199">
        <v>2233.375</v>
      </c>
      <c r="I18" s="199">
        <v>2207.357</v>
      </c>
      <c r="J18" s="199">
        <v>1102.0842146299601</v>
      </c>
      <c r="K18" s="199">
        <v>1788.683</v>
      </c>
      <c r="L18" s="199">
        <v>794.31800000000112</v>
      </c>
      <c r="M18" s="199">
        <v>828.99555706744013</v>
      </c>
      <c r="N18" s="199">
        <v>7931.9492424156588</v>
      </c>
      <c r="O18" s="199">
        <v>380.66370468087484</v>
      </c>
      <c r="P18" s="199">
        <v>870.23203538627035</v>
      </c>
      <c r="Q18" s="199">
        <v>894.8390936328201</v>
      </c>
      <c r="R18" s="199">
        <v>604.9085562509689</v>
      </c>
      <c r="S18" s="199">
        <v>719.37262426580753</v>
      </c>
    </row>
    <row r="19" spans="2:19" x14ac:dyDescent="0.35">
      <c r="B19" s="193" t="s">
        <v>583</v>
      </c>
      <c r="D19" s="199">
        <v>706.71799999999996</v>
      </c>
      <c r="E19" s="199">
        <v>607.09500000000003</v>
      </c>
      <c r="F19" s="199">
        <v>888.31700000000001</v>
      </c>
      <c r="G19" s="199">
        <v>-345.37</v>
      </c>
      <c r="H19" s="199">
        <v>-680.08699999999999</v>
      </c>
      <c r="I19" s="199">
        <v>926.36900000000003</v>
      </c>
      <c r="J19" s="199">
        <v>831.96475702923794</v>
      </c>
      <c r="K19" s="199">
        <v>462.37200000000001</v>
      </c>
      <c r="L19" s="199">
        <v>-404.375</v>
      </c>
      <c r="M19" s="199">
        <v>571.12418672942795</v>
      </c>
      <c r="N19" s="199">
        <v>509.31100589571344</v>
      </c>
      <c r="O19" s="199">
        <v>146.1799100120939</v>
      </c>
      <c r="P19" s="199">
        <v>674.0830466127743</v>
      </c>
      <c r="Q19" s="199">
        <v>754.30903121399183</v>
      </c>
      <c r="R19" s="199">
        <v>859.3700350143115</v>
      </c>
      <c r="S19" s="199">
        <v>719.78334856018932</v>
      </c>
    </row>
    <row r="20" spans="2:19" x14ac:dyDescent="0.35">
      <c r="C20" s="193" t="s">
        <v>584</v>
      </c>
      <c r="D20" s="199">
        <v>13.298999999999999</v>
      </c>
      <c r="E20" s="199">
        <v>15.275</v>
      </c>
      <c r="F20" s="199">
        <v>105.824</v>
      </c>
      <c r="G20" s="199">
        <v>112.804</v>
      </c>
      <c r="H20" s="199">
        <v>5.8319999999999999</v>
      </c>
      <c r="I20" s="199">
        <v>273.58800000000002</v>
      </c>
      <c r="J20" s="199">
        <v>14.44316313858765</v>
      </c>
      <c r="K20" s="199">
        <v>-4.5869999999999997</v>
      </c>
      <c r="L20" s="199">
        <v>43.314999999999998</v>
      </c>
      <c r="M20" s="199">
        <v>-6.9868643933349848</v>
      </c>
      <c r="N20" s="199">
        <v>95.928594547431899</v>
      </c>
      <c r="O20" s="199">
        <v>-83.940823469236292</v>
      </c>
      <c r="P20" s="199">
        <v>146.37131565088654</v>
      </c>
      <c r="Q20" s="199">
        <v>-36.471750434596906</v>
      </c>
      <c r="R20" s="199">
        <v>-94.686240909388957</v>
      </c>
      <c r="S20" s="199">
        <v>64.250444524119189</v>
      </c>
    </row>
    <row r="21" spans="2:19" x14ac:dyDescent="0.35">
      <c r="C21" s="193" t="s">
        <v>585</v>
      </c>
      <c r="D21" s="199">
        <v>326.851</v>
      </c>
      <c r="E21" s="199">
        <v>-49.936</v>
      </c>
      <c r="F21" s="199">
        <v>133.46199999999999</v>
      </c>
      <c r="G21" s="199">
        <v>67.956000000000003</v>
      </c>
      <c r="H21" s="199">
        <v>-252.06700000000001</v>
      </c>
      <c r="I21" s="199">
        <v>152.81200000000001</v>
      </c>
      <c r="J21" s="199">
        <v>99.076190056159632</v>
      </c>
      <c r="K21" s="199">
        <v>85.203000000000003</v>
      </c>
      <c r="L21" s="199">
        <v>220.054</v>
      </c>
      <c r="M21" s="199">
        <v>-143.62070604614806</v>
      </c>
      <c r="N21" s="199">
        <v>-12.923455707367005</v>
      </c>
      <c r="O21" s="199">
        <v>-53.443985192170601</v>
      </c>
      <c r="P21" s="199">
        <v>59.971007682919939</v>
      </c>
      <c r="Q21" s="199">
        <v>88.666193746867037</v>
      </c>
      <c r="R21" s="199">
        <v>15.472530432320031</v>
      </c>
      <c r="S21" s="199">
        <v>350.43869087753438</v>
      </c>
    </row>
    <row r="22" spans="2:19" x14ac:dyDescent="0.35">
      <c r="C22" s="193" t="s">
        <v>586</v>
      </c>
      <c r="D22" s="199">
        <v>6.5519999999999996</v>
      </c>
      <c r="E22" s="199">
        <v>-11.221</v>
      </c>
      <c r="F22" s="199">
        <v>9.8689999999999998</v>
      </c>
      <c r="G22" s="199">
        <v>12.225</v>
      </c>
      <c r="H22" s="199">
        <v>-26.221</v>
      </c>
      <c r="I22" s="199">
        <v>28.248999999999999</v>
      </c>
      <c r="J22" s="199">
        <v>-80.073958178962627</v>
      </c>
      <c r="K22" s="199">
        <v>-36.223999999999997</v>
      </c>
      <c r="L22" s="199">
        <v>9.577</v>
      </c>
      <c r="M22" s="199">
        <v>-5.1163798998781331</v>
      </c>
      <c r="N22" s="199">
        <v>3.3874341269548185</v>
      </c>
      <c r="O22" s="199">
        <v>-11.102938187318676</v>
      </c>
      <c r="P22" s="199">
        <v>8.3806879069103211</v>
      </c>
      <c r="Q22" s="199">
        <v>-10.446207728973748</v>
      </c>
      <c r="R22" s="199">
        <v>13.255799915778297</v>
      </c>
      <c r="S22" s="199">
        <v>-19.34977943965383</v>
      </c>
    </row>
    <row r="23" spans="2:19" x14ac:dyDescent="0.35">
      <c r="C23" s="193" t="s">
        <v>587</v>
      </c>
      <c r="D23" s="199">
        <v>-8.1000000000000003E-2</v>
      </c>
      <c r="E23" s="199">
        <v>126.03400000000001</v>
      </c>
      <c r="F23" s="199">
        <v>-113.577</v>
      </c>
      <c r="G23" s="199">
        <v>244.25800000000001</v>
      </c>
      <c r="H23" s="199">
        <v>60.957999999999998</v>
      </c>
      <c r="I23" s="199">
        <v>56.457000000000001</v>
      </c>
      <c r="J23" s="199">
        <v>398.34312430533521</v>
      </c>
      <c r="K23" s="199">
        <v>-151.696</v>
      </c>
      <c r="L23" s="199">
        <v>-25.526</v>
      </c>
      <c r="M23" s="199">
        <v>266.05818567298087</v>
      </c>
      <c r="N23" s="199">
        <v>182.86222932614822</v>
      </c>
      <c r="O23" s="199">
        <v>123.70098075381739</v>
      </c>
      <c r="P23" s="199">
        <v>-3.0622801784841358</v>
      </c>
      <c r="Q23" s="199">
        <v>-175.20322733738104</v>
      </c>
      <c r="R23" s="199">
        <v>180.37185224916391</v>
      </c>
      <c r="S23" s="199">
        <v>223.37160478207446</v>
      </c>
    </row>
    <row r="24" spans="2:19" x14ac:dyDescent="0.35">
      <c r="C24" s="193" t="s">
        <v>588</v>
      </c>
      <c r="D24" s="200" t="s">
        <v>198</v>
      </c>
      <c r="E24" s="200" t="s">
        <v>198</v>
      </c>
      <c r="F24" s="200" t="s">
        <v>198</v>
      </c>
      <c r="G24" s="200" t="s">
        <v>198</v>
      </c>
      <c r="H24" s="200" t="s">
        <v>198</v>
      </c>
      <c r="I24" s="200" t="s">
        <v>198</v>
      </c>
      <c r="J24" s="200" t="s">
        <v>198</v>
      </c>
      <c r="K24" s="200" t="s">
        <v>198</v>
      </c>
      <c r="L24" s="200" t="s">
        <v>198</v>
      </c>
      <c r="M24" s="200" t="s">
        <v>198</v>
      </c>
      <c r="N24" s="200" t="s">
        <v>198</v>
      </c>
      <c r="O24" s="200" t="s">
        <v>198</v>
      </c>
      <c r="P24" s="200" t="s">
        <v>198</v>
      </c>
      <c r="Q24" s="200" t="s">
        <v>198</v>
      </c>
      <c r="R24" s="200" t="s">
        <v>198</v>
      </c>
      <c r="S24" s="200" t="s">
        <v>198</v>
      </c>
    </row>
    <row r="25" spans="2:19" x14ac:dyDescent="0.35">
      <c r="C25" s="193" t="s">
        <v>589</v>
      </c>
      <c r="D25" s="200" t="s">
        <v>198</v>
      </c>
      <c r="E25" s="199">
        <v>11.348000000000001</v>
      </c>
      <c r="F25" s="199">
        <v>23.472000000000001</v>
      </c>
      <c r="G25" s="199">
        <v>-130.017</v>
      </c>
      <c r="H25" s="199">
        <v>-154.536</v>
      </c>
      <c r="I25" s="199">
        <v>-85.906999999999996</v>
      </c>
      <c r="J25" s="199">
        <v>-8.4756072556027462</v>
      </c>
      <c r="K25" s="199">
        <v>4.194</v>
      </c>
      <c r="L25" s="199">
        <v>1.1160000000000001</v>
      </c>
      <c r="M25" s="199">
        <v>15.125563047989749</v>
      </c>
      <c r="N25" s="199">
        <v>-2.0125827395475424</v>
      </c>
      <c r="O25" s="199">
        <v>1.3489599161731469</v>
      </c>
      <c r="P25" s="199">
        <v>30.781176175614164</v>
      </c>
      <c r="Q25" s="199">
        <v>11.715541905801899</v>
      </c>
      <c r="R25" s="199">
        <v>199.25895323346728</v>
      </c>
      <c r="S25" s="199">
        <v>71.095355332419913</v>
      </c>
    </row>
    <row r="26" spans="2:19" s="202" customFormat="1" x14ac:dyDescent="0.35">
      <c r="C26" s="202" t="s">
        <v>590</v>
      </c>
      <c r="D26" s="199">
        <v>68.441999999999993</v>
      </c>
      <c r="E26" s="199">
        <v>79.14</v>
      </c>
      <c r="F26" s="199">
        <v>456.51600000000002</v>
      </c>
      <c r="G26" s="199">
        <v>-708.90499999999997</v>
      </c>
      <c r="H26" s="199">
        <v>-840.23500000000001</v>
      </c>
      <c r="I26" s="199">
        <v>174.97</v>
      </c>
      <c r="J26" s="199">
        <v>160.30854316408389</v>
      </c>
      <c r="K26" s="199">
        <v>262.84300000000002</v>
      </c>
      <c r="L26" s="199">
        <v>-1257.183</v>
      </c>
      <c r="M26" s="199">
        <v>246.42742163746368</v>
      </c>
      <c r="N26" s="199">
        <v>162.31003738537899</v>
      </c>
      <c r="O26" s="199">
        <v>300.61801465765302</v>
      </c>
      <c r="P26" s="199">
        <v>-39.149540528130402</v>
      </c>
      <c r="Q26" s="199">
        <v>18.776264754440124</v>
      </c>
      <c r="R26" s="199">
        <v>-9.802535304051144</v>
      </c>
      <c r="S26" s="199">
        <v>-280.60437943081797</v>
      </c>
    </row>
    <row r="27" spans="2:19" x14ac:dyDescent="0.35">
      <c r="C27" s="193" t="s">
        <v>591</v>
      </c>
      <c r="D27" s="199">
        <v>2.661</v>
      </c>
      <c r="E27" s="199">
        <v>-99.914000000000001</v>
      </c>
      <c r="F27" s="199">
        <v>76.805000000000007</v>
      </c>
      <c r="G27" s="199">
        <v>20.773</v>
      </c>
      <c r="H27" s="199">
        <v>22.565999999999999</v>
      </c>
      <c r="I27" s="199">
        <v>30.376999999999999</v>
      </c>
      <c r="J27" s="199">
        <v>40.166802698836307</v>
      </c>
      <c r="K27" s="199">
        <v>59.32</v>
      </c>
      <c r="L27" s="199">
        <v>52.91</v>
      </c>
      <c r="M27" s="199">
        <v>118.20116778935956</v>
      </c>
      <c r="N27" s="199">
        <v>67.534413707459976</v>
      </c>
      <c r="O27" s="199">
        <v>26.269743476266811</v>
      </c>
      <c r="P27" s="199">
        <v>46.455708419784379</v>
      </c>
      <c r="Q27" s="199">
        <v>40.145535033108047</v>
      </c>
      <c r="R27" s="199">
        <v>57.972176230628513</v>
      </c>
      <c r="S27" s="199">
        <v>36.635285381236812</v>
      </c>
    </row>
    <row r="28" spans="2:19" x14ac:dyDescent="0.35">
      <c r="C28" s="193" t="s">
        <v>592</v>
      </c>
      <c r="D28" s="199">
        <v>300.64499999999998</v>
      </c>
      <c r="E28" s="199">
        <v>444.21499999999997</v>
      </c>
      <c r="F28" s="199">
        <v>215.93700000000001</v>
      </c>
      <c r="G28" s="199">
        <v>152.07300000000001</v>
      </c>
      <c r="H28" s="199">
        <v>413.81599999999997</v>
      </c>
      <c r="I28" s="199">
        <v>325.89299999999997</v>
      </c>
      <c r="J28" s="199">
        <v>161.14849086948692</v>
      </c>
      <c r="K28" s="199">
        <v>232.39</v>
      </c>
      <c r="L28" s="199">
        <v>547.29100000000005</v>
      </c>
      <c r="M28" s="199">
        <v>-41.361155604633169</v>
      </c>
      <c r="N28" s="199">
        <v>-8.4866727916847875</v>
      </c>
      <c r="O28" s="199">
        <v>-102.61330466996635</v>
      </c>
      <c r="P28" s="199">
        <v>409.69687709453115</v>
      </c>
      <c r="Q28" s="199">
        <v>768.29443563280722</v>
      </c>
      <c r="R28" s="199">
        <v>342.46094106304275</v>
      </c>
      <c r="S28" s="199">
        <v>322.58798031360993</v>
      </c>
    </row>
    <row r="29" spans="2:19" x14ac:dyDescent="0.35">
      <c r="C29" s="193" t="s">
        <v>593</v>
      </c>
      <c r="D29" s="199">
        <v>-11.650999999999954</v>
      </c>
      <c r="E29" s="199">
        <v>92.15400000000011</v>
      </c>
      <c r="F29" s="199">
        <v>-19.991000000000099</v>
      </c>
      <c r="G29" s="199">
        <v>-116.53700000000006</v>
      </c>
      <c r="H29" s="199">
        <v>89.799999999999955</v>
      </c>
      <c r="I29" s="199">
        <v>-30.07000000000005</v>
      </c>
      <c r="J29" s="199">
        <v>47.028008231313606</v>
      </c>
      <c r="K29" s="199">
        <v>10.92900000000003</v>
      </c>
      <c r="L29" s="199">
        <v>4.0709999999999127</v>
      </c>
      <c r="M29" s="199">
        <v>122.39695452562847</v>
      </c>
      <c r="N29" s="199">
        <v>20.711008040938907</v>
      </c>
      <c r="O29" s="199">
        <v>-54.65673727312452</v>
      </c>
      <c r="P29" s="199">
        <v>14.638094388742388</v>
      </c>
      <c r="Q29" s="199">
        <v>48.832245641919144</v>
      </c>
      <c r="R29" s="199">
        <v>155.06655810335087</v>
      </c>
      <c r="S29" s="199">
        <v>-48.641853780333577</v>
      </c>
    </row>
    <row r="30" spans="2:19" x14ac:dyDescent="0.35">
      <c r="B30" s="193" t="s">
        <v>594</v>
      </c>
      <c r="D30" s="199">
        <v>96.108000000000004</v>
      </c>
      <c r="E30" s="199">
        <v>117.27800000000001</v>
      </c>
      <c r="F30" s="199">
        <v>308.25400000000002</v>
      </c>
      <c r="G30" s="199">
        <v>588.48199999999997</v>
      </c>
      <c r="H30" s="199">
        <v>591.67899999999997</v>
      </c>
      <c r="I30" s="199">
        <v>-354.13799999999998</v>
      </c>
      <c r="J30" s="199">
        <v>523.39477083325346</v>
      </c>
      <c r="K30" s="199">
        <v>692.59799999999996</v>
      </c>
      <c r="L30" s="199">
        <v>300.84100000000001</v>
      </c>
      <c r="M30" s="199">
        <v>593.60695182527718</v>
      </c>
      <c r="N30" s="199">
        <v>194.59107318723105</v>
      </c>
      <c r="O30" s="199">
        <v>-114.84332838503744</v>
      </c>
      <c r="P30" s="199">
        <v>189.09231475544092</v>
      </c>
      <c r="Q30" s="199">
        <v>34.690429426418532</v>
      </c>
      <c r="R30" s="199">
        <v>417.9601770281804</v>
      </c>
      <c r="S30" s="199">
        <v>9.1317925215279168</v>
      </c>
    </row>
    <row r="31" spans="2:19" x14ac:dyDescent="0.35">
      <c r="B31" s="193" t="s">
        <v>595</v>
      </c>
      <c r="D31" s="199">
        <v>25.771102407590718</v>
      </c>
      <c r="E31" s="199">
        <v>901.38099999999963</v>
      </c>
      <c r="F31" s="199">
        <v>201.01599999999996</v>
      </c>
      <c r="G31" s="199">
        <v>619.69799999999987</v>
      </c>
      <c r="H31" s="199">
        <v>-343.0449999999995</v>
      </c>
      <c r="I31" s="199">
        <v>150.15800000000053</v>
      </c>
      <c r="J31" s="199">
        <v>-276.14008363279913</v>
      </c>
      <c r="K31" s="199">
        <v>14.251999999999725</v>
      </c>
      <c r="L31" s="199">
        <v>228.84030986192863</v>
      </c>
      <c r="M31" s="199">
        <v>-941.12924347551018</v>
      </c>
      <c r="N31" s="199">
        <v>-34.070829578447928</v>
      </c>
      <c r="O31" s="199">
        <v>10.950031446912959</v>
      </c>
      <c r="P31" s="199">
        <v>-137.94085732091284</v>
      </c>
      <c r="Q31" s="199">
        <v>14.321999501628952</v>
      </c>
      <c r="R31" s="199">
        <v>15.015854413172747</v>
      </c>
      <c r="S31" s="199">
        <v>40.926367849838257</v>
      </c>
    </row>
    <row r="32" spans="2:19" x14ac:dyDescent="0.35">
      <c r="B32" s="203" t="s">
        <v>596</v>
      </c>
      <c r="C32" s="204"/>
      <c r="D32" s="206">
        <v>1259.3412544075907</v>
      </c>
      <c r="E32" s="206">
        <v>2723.37</v>
      </c>
      <c r="F32" s="206">
        <v>3152.605</v>
      </c>
      <c r="G32" s="206">
        <v>3210.5329999999999</v>
      </c>
      <c r="H32" s="206">
        <v>3567.1750000000002</v>
      </c>
      <c r="I32" s="206">
        <v>4458.6660000000002</v>
      </c>
      <c r="J32" s="206">
        <v>4555.989188273842</v>
      </c>
      <c r="K32" s="206">
        <v>4745.4219999999996</v>
      </c>
      <c r="L32" s="206">
        <v>4281.839309861929</v>
      </c>
      <c r="M32" s="206">
        <v>4043.4229457009355</v>
      </c>
      <c r="N32" s="206">
        <v>4391.7843892940145</v>
      </c>
      <c r="O32" s="206">
        <v>1401.2771279508117</v>
      </c>
      <c r="P32" s="206">
        <v>2130.4447059239474</v>
      </c>
      <c r="Q32" s="206">
        <v>2113.9328526224681</v>
      </c>
      <c r="R32" s="206">
        <v>2070.7242536213157</v>
      </c>
      <c r="S32" s="206">
        <v>2454.2163755602837</v>
      </c>
    </row>
    <row r="33" spans="2:19" x14ac:dyDescent="0.35">
      <c r="B33" s="193" t="str">
        <f>'ID AE'!$B$19</f>
        <v>Abril 2026.</v>
      </c>
    </row>
    <row r="35" spans="2:19" x14ac:dyDescent="0.35"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2026-05-05T20:18:42Z</dcterms:modified>
</cp:coreProperties>
</file>